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465" windowWidth="14805" windowHeight="7650" activeTab="5"/>
  </bookViews>
  <sheets>
    <sheet name="Note 19" sheetId="10" r:id="rId1"/>
    <sheet name="01" sheetId="2" r:id="rId2"/>
    <sheet name="02" sheetId="3" r:id="rId3"/>
    <sheet name="03" sheetId="4" r:id="rId4"/>
    <sheet name="04" sheetId="5" r:id="rId5"/>
    <sheet name="05" sheetId="6" r:id="rId6"/>
  </sheets>
  <externalReferences>
    <externalReference r:id="rId7"/>
  </externalReferences>
  <definedNames>
    <definedName name="_xlnm.Print_Area" localSheetId="1">'01'!$E$4:$L$85</definedName>
    <definedName name="_xlnm.Print_Area" localSheetId="2">'02'!$E$4:$CU$102</definedName>
    <definedName name="_xlnm.Print_Area" localSheetId="3">'03'!$E$3:$I$65</definedName>
    <definedName name="_xlnm.Print_Area" localSheetId="4">'04'!$E$3:$I$78</definedName>
    <definedName name="_xlnm.Print_Area" localSheetId="5">'05'!$E$1:$I$51</definedName>
    <definedName name="_xlnm.Print_Area" localSheetId="0">'Note 19'!$E$3:$I$112</definedName>
    <definedName name="_xlnm.Print_Titles" localSheetId="1">'01'!$4:$8</definedName>
    <definedName name="_xlnm.Print_Titles" localSheetId="2">'02'!$4:$8</definedName>
    <definedName name="_xlnm.Print_Titles" localSheetId="3">'03'!$3:$8</definedName>
    <definedName name="_xlnm.Print_Titles" localSheetId="4">'04'!$3:$7</definedName>
    <definedName name="_xlnm.Print_Titles" localSheetId="5">'05'!$1:$5</definedName>
    <definedName name="_xlnm.Print_Titles" localSheetId="0">'Note 19'!$3:$5</definedName>
    <definedName name="PrintArea" localSheetId="1">'01'!$E$4:$L$92</definedName>
    <definedName name="PrintArea" localSheetId="2">'02'!$E$4:$CU$105</definedName>
    <definedName name="PrintArea" localSheetId="3">'03'!$E$3:$J$68</definedName>
    <definedName name="PrintArea" localSheetId="4">'04'!$E$3:$I$81</definedName>
    <definedName name="PrintArea" localSheetId="5">'05'!$E$1:$I$51</definedName>
    <definedName name="PrintArea" localSheetId="0">'Note 19'!$E$1:$I$138</definedName>
    <definedName name="Report" localSheetId="1">'01'!$A$4:$L$92</definedName>
    <definedName name="Report" localSheetId="2">'02'!$A$4:$CU$105</definedName>
    <definedName name="Report" localSheetId="3">'03'!$A$3:$J$68</definedName>
    <definedName name="Report" localSheetId="4">'04'!$A$3:$I$81</definedName>
    <definedName name="Report" localSheetId="5">'05'!$A$1:$I$51</definedName>
    <definedName name="Report" localSheetId="0">'Note 19'!$A$1:$I$138</definedName>
    <definedName name="rptacctgroupend" localSheetId="1">"ZZZZZZZZZZZZ"</definedName>
    <definedName name="rptacctgroupend" localSheetId="2">"ZZZZZZZZZZZZ"</definedName>
    <definedName name="rptacctgroupend" localSheetId="3">"ZZZZZZZZZZZZ"</definedName>
    <definedName name="rptacctgroupend" localSheetId="4">"ZZZZZZZZZZZZ"</definedName>
    <definedName name="rptacctgroupend" localSheetId="5">"ZZZZZZZZZZZZ"</definedName>
    <definedName name="rptacctgroupend" localSheetId="0">"ZZZZZZZZZZZZ"</definedName>
    <definedName name="rptacctgroupselect" localSheetId="1">0</definedName>
    <definedName name="rptacctgroupselect" localSheetId="2">0</definedName>
    <definedName name="rptacctgroupselect" localSheetId="3">0</definedName>
    <definedName name="rptacctgroupselect" localSheetId="4">0</definedName>
    <definedName name="rptacctgroupselect" localSheetId="5">0</definedName>
    <definedName name="rptacctgroupselect" localSheetId="0">0</definedName>
    <definedName name="rptacctgroupstart" localSheetId="1">" "</definedName>
    <definedName name="rptacctgroupstart" localSheetId="2">" "</definedName>
    <definedName name="rptacctgroupstart" localSheetId="3">" "</definedName>
    <definedName name="rptacctgroupstart" localSheetId="4">" "</definedName>
    <definedName name="rptacctgroupstart" localSheetId="5">" "</definedName>
    <definedName name="rptacctgroupstart" localSheetId="0">" "</definedName>
    <definedName name="rptacctidend" localSheetId="1">"ZZZZZZZZZZZZZZZZZZZZZZZZZZZZZZZZZZZZZZZZZZZZZ"</definedName>
    <definedName name="rptacctidend" localSheetId="2">"ZZZZZZZZZZZZZZZZZZZZZZZZZZZZZZZZZZZZZZZZZZZZZ"</definedName>
    <definedName name="rptacctidend" localSheetId="3">"ZZZZZZZZZZZZZZZZZZZZZZZZZZZZZZZZZZZZZZZZZZZZZ"</definedName>
    <definedName name="rptacctidend" localSheetId="4">"ZZZZZZZZZZZZZZZZZZZZZZZZZZZZZZZZZZZZZZZZZZZZZ"</definedName>
    <definedName name="rptacctidend" localSheetId="5">"ZZZZZZZZZZZZZZZZZZZZZZZZZZZZZZZZZZZZZZZZZZZZZ"</definedName>
    <definedName name="rptacctidend" localSheetId="0">"ZZZZZZZZZZZZZZZZZZZZZZZZZZZZZZZZZZZZZZZZZZZZZ"</definedName>
    <definedName name="rptacctidstart" localSheetId="1">"                                             "</definedName>
    <definedName name="rptacctidstart" localSheetId="2">"                                             "</definedName>
    <definedName name="rptacctidstart" localSheetId="3">"                                             "</definedName>
    <definedName name="rptacctidstart" localSheetId="4">"                                             "</definedName>
    <definedName name="rptacctidstart" localSheetId="5">"                                             "</definedName>
    <definedName name="rptacctidstart" localSheetId="0">"                                             "</definedName>
    <definedName name="rptcurr1" localSheetId="1">"     "</definedName>
    <definedName name="rptcurr1" localSheetId="2">"     "</definedName>
    <definedName name="rptcurr1" localSheetId="3">"     "</definedName>
    <definedName name="rptcurr1" localSheetId="4">"     "</definedName>
    <definedName name="rptcurr1" localSheetId="5">"     "</definedName>
    <definedName name="rptcurr1" localSheetId="0">"     "</definedName>
    <definedName name="rptcurr10" localSheetId="1">" "</definedName>
    <definedName name="rptcurr10" localSheetId="2">" "</definedName>
    <definedName name="rptcurr10" localSheetId="3">" "</definedName>
    <definedName name="rptcurr10" localSheetId="4">" "</definedName>
    <definedName name="rptcurr10" localSheetId="5">" "</definedName>
    <definedName name="rptcurr10" localSheetId="0">" "</definedName>
    <definedName name="rptcurr2" localSheetId="1">"    "</definedName>
    <definedName name="rptcurr2" localSheetId="2">"    "</definedName>
    <definedName name="rptcurr2" localSheetId="3">"    "</definedName>
    <definedName name="rptcurr2" localSheetId="4">"    "</definedName>
    <definedName name="rptcurr2" localSheetId="5">"    "</definedName>
    <definedName name="rptcurr2" localSheetId="0">"    "</definedName>
    <definedName name="rptcurr3" localSheetId="1">"       "</definedName>
    <definedName name="rptcurr3" localSheetId="2">"       "</definedName>
    <definedName name="rptcurr3" localSheetId="3">"       "</definedName>
    <definedName name="rptcurr3" localSheetId="4">"       "</definedName>
    <definedName name="rptcurr3" localSheetId="5">"       "</definedName>
    <definedName name="rptcurr3" localSheetId="0">"       "</definedName>
    <definedName name="rptcurr4" localSheetId="1">" "</definedName>
    <definedName name="rptcurr4" localSheetId="2">" "</definedName>
    <definedName name="rptcurr4" localSheetId="3">" "</definedName>
    <definedName name="rptcurr4" localSheetId="4">" "</definedName>
    <definedName name="rptcurr4" localSheetId="5">" "</definedName>
    <definedName name="rptcurr4" localSheetId="0">" "</definedName>
    <definedName name="rptcurr5" localSheetId="1">" "</definedName>
    <definedName name="rptcurr5" localSheetId="2">" "</definedName>
    <definedName name="rptcurr5" localSheetId="3">" "</definedName>
    <definedName name="rptcurr5" localSheetId="4">" "</definedName>
    <definedName name="rptcurr5" localSheetId="5">" "</definedName>
    <definedName name="rptcurr5" localSheetId="0">" "</definedName>
    <definedName name="rptcurr6" localSheetId="1">" "</definedName>
    <definedName name="rptcurr6" localSheetId="2">" "</definedName>
    <definedName name="rptcurr6" localSheetId="3">" "</definedName>
    <definedName name="rptcurr6" localSheetId="4">" "</definedName>
    <definedName name="rptcurr6" localSheetId="5">" "</definedName>
    <definedName name="rptcurr6" localSheetId="0">" "</definedName>
    <definedName name="rptcurr7" localSheetId="1">" "</definedName>
    <definedName name="rptcurr7" localSheetId="2">" "</definedName>
    <definedName name="rptcurr7" localSheetId="3">" "</definedName>
    <definedName name="rptcurr7" localSheetId="4">" "</definedName>
    <definedName name="rptcurr7" localSheetId="5">" "</definedName>
    <definedName name="rptcurr7" localSheetId="0">" "</definedName>
    <definedName name="rptcurr8" localSheetId="1">" "</definedName>
    <definedName name="rptcurr8" localSheetId="2">" "</definedName>
    <definedName name="rptcurr8" localSheetId="3">" "</definedName>
    <definedName name="rptcurr8" localSheetId="4">" "</definedName>
    <definedName name="rptcurr8" localSheetId="5">" "</definedName>
    <definedName name="rptcurr8" localSheetId="0">" "</definedName>
    <definedName name="rptcurr9" localSheetId="1">" "</definedName>
    <definedName name="rptcurr9" localSheetId="2">" "</definedName>
    <definedName name="rptcurr9" localSheetId="3">" "</definedName>
    <definedName name="rptcurr9" localSheetId="4">" "</definedName>
    <definedName name="rptcurr9" localSheetId="5">" "</definedName>
    <definedName name="rptcurr9" localSheetId="0">" "</definedName>
    <definedName name="rptorderby" localSheetId="1">2</definedName>
    <definedName name="rptorderby" localSheetId="2">2</definedName>
    <definedName name="rptorderby" localSheetId="3">2</definedName>
    <definedName name="rptorderby" localSheetId="4">2</definedName>
    <definedName name="rptorderby" localSheetId="5">2</definedName>
    <definedName name="rptorderby" localSheetId="0">2</definedName>
    <definedName name="rptorderbysegid" localSheetId="1">1</definedName>
    <definedName name="rptorderbysegid" localSheetId="2">1</definedName>
    <definedName name="rptorderbysegid" localSheetId="3">1</definedName>
    <definedName name="rptorderbysegid" localSheetId="4">1</definedName>
    <definedName name="rptorderbysegid" localSheetId="5">1</definedName>
    <definedName name="rptorderbysegid" localSheetId="0">1</definedName>
    <definedName name="rptperiod" localSheetId="1">12</definedName>
    <definedName name="rptperiod" localSheetId="2">12</definedName>
    <definedName name="rptperiod" localSheetId="3">12</definedName>
    <definedName name="rptperiod" localSheetId="4">12</definedName>
    <definedName name="rptperiod" localSheetId="5">12</definedName>
    <definedName name="rptperiod" localSheetId="0">12</definedName>
    <definedName name="rptprovtype" localSheetId="1">1</definedName>
    <definedName name="rptprovtype" localSheetId="2">1</definedName>
    <definedName name="rptprovtype" localSheetId="3">1</definedName>
    <definedName name="rptprovtype" localSheetId="4">1</definedName>
    <definedName name="rptprovtype" localSheetId="5">1</definedName>
    <definedName name="rptprovtype" localSheetId="0">1</definedName>
    <definedName name="rptrange1" localSheetId="1">"ACCTGRPCOD &lt;= ""ZZZZZZZZZZZZ"""</definedName>
    <definedName name="rptrange1" localSheetId="2">"ACCTGRPCOD &lt;= ""ZZZZZZZZZZZZ"""</definedName>
    <definedName name="rptrange1" localSheetId="3">"ACCTGRPCOD &lt;= ""ZZZZZZZZZZZZ"""</definedName>
    <definedName name="rptrange1" localSheetId="4">"ACCTGRPCOD &lt;= ""ZZZZZZZZZZZZ"""</definedName>
    <definedName name="rptrange1" localSheetId="5">"ACCTGRPCOD &lt;= ""ZZZZZZZZZZZZ"""</definedName>
    <definedName name="rptrange1" localSheetId="0">"ACCTGRPCOD &lt;= ""ZZZZZZZZZZZZ"""</definedName>
    <definedName name="rptsegend1" localSheetId="1">"ZZZZZ"</definedName>
    <definedName name="rptsegend1" localSheetId="2">"ZZZZZ"</definedName>
    <definedName name="rptsegend1" localSheetId="3">"ZZZZZ"</definedName>
    <definedName name="rptsegend1" localSheetId="4">"ZZZZZ"</definedName>
    <definedName name="rptsegend1" localSheetId="5">"ZZZZZ"</definedName>
    <definedName name="rptsegend1" localSheetId="0">"ZZZZZ"</definedName>
    <definedName name="rptsegend10" localSheetId="1">" "</definedName>
    <definedName name="rptsegend10" localSheetId="2">" "</definedName>
    <definedName name="rptsegend10" localSheetId="3">" "</definedName>
    <definedName name="rptsegend10" localSheetId="4">" "</definedName>
    <definedName name="rptsegend10" localSheetId="5">" "</definedName>
    <definedName name="rptsegend10" localSheetId="0">" "</definedName>
    <definedName name="rptsegend2" localSheetId="1">"ZZZZ"</definedName>
    <definedName name="rptsegend2" localSheetId="2">"ZZZZ"</definedName>
    <definedName name="rptsegend2" localSheetId="3">"ZZZZ"</definedName>
    <definedName name="rptsegend2" localSheetId="4">"ZZZZ"</definedName>
    <definedName name="rptsegend2" localSheetId="5">"ZZZZ"</definedName>
    <definedName name="rptsegend2" localSheetId="0">"ZZZZ"</definedName>
    <definedName name="rptsegend3" localSheetId="1">"ZZZZZZZ"</definedName>
    <definedName name="rptsegend3" localSheetId="2">"ZZZZZZZ"</definedName>
    <definedName name="rptsegend3" localSheetId="3">"ZZZZZZZ"</definedName>
    <definedName name="rptsegend3" localSheetId="4">"ZZZZZZZ"</definedName>
    <definedName name="rptsegend3" localSheetId="5">"ZZZZZZZ"</definedName>
    <definedName name="rptsegend3" localSheetId="0">"ZZZZZZZ"</definedName>
    <definedName name="rptsegend4" localSheetId="1">" "</definedName>
    <definedName name="rptsegend4" localSheetId="2">" "</definedName>
    <definedName name="rptsegend4" localSheetId="3">" "</definedName>
    <definedName name="rptsegend4" localSheetId="4">" "</definedName>
    <definedName name="rptsegend4" localSheetId="5">" "</definedName>
    <definedName name="rptsegend4" localSheetId="0">" "</definedName>
    <definedName name="rptsegend5" localSheetId="1">" "</definedName>
    <definedName name="rptsegend5" localSheetId="2">" "</definedName>
    <definedName name="rptsegend5" localSheetId="3">" "</definedName>
    <definedName name="rptsegend5" localSheetId="4">" "</definedName>
    <definedName name="rptsegend5" localSheetId="5">" "</definedName>
    <definedName name="rptsegend5" localSheetId="0">" "</definedName>
    <definedName name="rptsegend6" localSheetId="1">" "</definedName>
    <definedName name="rptsegend6" localSheetId="2">" "</definedName>
    <definedName name="rptsegend6" localSheetId="3">" "</definedName>
    <definedName name="rptsegend6" localSheetId="4">" "</definedName>
    <definedName name="rptsegend6" localSheetId="5">" "</definedName>
    <definedName name="rptsegend6" localSheetId="0">" "</definedName>
    <definedName name="rptsegend7" localSheetId="1">" "</definedName>
    <definedName name="rptsegend7" localSheetId="2">" "</definedName>
    <definedName name="rptsegend7" localSheetId="3">" "</definedName>
    <definedName name="rptsegend7" localSheetId="4">" "</definedName>
    <definedName name="rptsegend7" localSheetId="5">" "</definedName>
    <definedName name="rptsegend7" localSheetId="0">" "</definedName>
    <definedName name="rptsegend8" localSheetId="1">" "</definedName>
    <definedName name="rptsegend8" localSheetId="2">" "</definedName>
    <definedName name="rptsegend8" localSheetId="3">" "</definedName>
    <definedName name="rptsegend8" localSheetId="4">" "</definedName>
    <definedName name="rptsegend8" localSheetId="5">" "</definedName>
    <definedName name="rptsegend8" localSheetId="0">" "</definedName>
    <definedName name="rptsegend9" localSheetId="1">" "</definedName>
    <definedName name="rptsegend9" localSheetId="2">" "</definedName>
    <definedName name="rptsegend9" localSheetId="3">" "</definedName>
    <definedName name="rptsegend9" localSheetId="4">" "</definedName>
    <definedName name="rptsegend9" localSheetId="5">" "</definedName>
    <definedName name="rptsegend9" localSheetId="0">" "</definedName>
    <definedName name="rptsegoption1" localSheetId="1">1</definedName>
    <definedName name="rptsegoption1" localSheetId="2">1</definedName>
    <definedName name="rptsegoption1" localSheetId="3">1</definedName>
    <definedName name="rptsegoption1" localSheetId="4">1</definedName>
    <definedName name="rptsegoption1" localSheetId="5">1</definedName>
    <definedName name="rptsegoption1" localSheetId="0">1</definedName>
    <definedName name="rptsegoption10" localSheetId="1">0</definedName>
    <definedName name="rptsegoption10" localSheetId="2">0</definedName>
    <definedName name="rptsegoption10" localSheetId="3">0</definedName>
    <definedName name="rptsegoption10" localSheetId="4">0</definedName>
    <definedName name="rptsegoption10" localSheetId="5">0</definedName>
    <definedName name="rptsegoption10" localSheetId="0">0</definedName>
    <definedName name="rptsegoption2" localSheetId="1">1</definedName>
    <definedName name="rptsegoption2" localSheetId="2">1</definedName>
    <definedName name="rptsegoption2" localSheetId="3">1</definedName>
    <definedName name="rptsegoption2" localSheetId="4">1</definedName>
    <definedName name="rptsegoption2" localSheetId="5">1</definedName>
    <definedName name="rptsegoption2" localSheetId="0">1</definedName>
    <definedName name="rptsegoption3" localSheetId="1">1</definedName>
    <definedName name="rptsegoption3" localSheetId="2">1</definedName>
    <definedName name="rptsegoption3" localSheetId="3">1</definedName>
    <definedName name="rptsegoption3" localSheetId="4">1</definedName>
    <definedName name="rptsegoption3" localSheetId="5">1</definedName>
    <definedName name="rptsegoption3" localSheetId="0">1</definedName>
    <definedName name="rptsegoption4" localSheetId="1">0</definedName>
    <definedName name="rptsegoption4" localSheetId="2">0</definedName>
    <definedName name="rptsegoption4" localSheetId="3">0</definedName>
    <definedName name="rptsegoption4" localSheetId="4">0</definedName>
    <definedName name="rptsegoption4" localSheetId="5">0</definedName>
    <definedName name="rptsegoption4" localSheetId="0">0</definedName>
    <definedName name="rptsegoption5" localSheetId="1">0</definedName>
    <definedName name="rptsegoption5" localSheetId="2">0</definedName>
    <definedName name="rptsegoption5" localSheetId="3">0</definedName>
    <definedName name="rptsegoption5" localSheetId="4">0</definedName>
    <definedName name="rptsegoption5" localSheetId="5">0</definedName>
    <definedName name="rptsegoption5" localSheetId="0">0</definedName>
    <definedName name="rptsegoption6" localSheetId="1">0</definedName>
    <definedName name="rptsegoption6" localSheetId="2">0</definedName>
    <definedName name="rptsegoption6" localSheetId="3">0</definedName>
    <definedName name="rptsegoption6" localSheetId="4">0</definedName>
    <definedName name="rptsegoption6" localSheetId="5">0</definedName>
    <definedName name="rptsegoption6" localSheetId="0">0</definedName>
    <definedName name="rptsegoption7" localSheetId="1">0</definedName>
    <definedName name="rptsegoption7" localSheetId="2">0</definedName>
    <definedName name="rptsegoption7" localSheetId="3">0</definedName>
    <definedName name="rptsegoption7" localSheetId="4">0</definedName>
    <definedName name="rptsegoption7" localSheetId="5">0</definedName>
    <definedName name="rptsegoption7" localSheetId="0">0</definedName>
    <definedName name="rptsegoption8" localSheetId="1">0</definedName>
    <definedName name="rptsegoption8" localSheetId="2">0</definedName>
    <definedName name="rptsegoption8" localSheetId="3">0</definedName>
    <definedName name="rptsegoption8" localSheetId="4">0</definedName>
    <definedName name="rptsegoption8" localSheetId="5">0</definedName>
    <definedName name="rptsegoption8" localSheetId="0">0</definedName>
    <definedName name="rptsegoption9" localSheetId="1">0</definedName>
    <definedName name="rptsegoption9" localSheetId="2">0</definedName>
    <definedName name="rptsegoption9" localSheetId="3">0</definedName>
    <definedName name="rptsegoption9" localSheetId="4">0</definedName>
    <definedName name="rptsegoption9" localSheetId="5">0</definedName>
    <definedName name="rptsegoption9" localSheetId="0">0</definedName>
    <definedName name="rptsegstart1" localSheetId="1">" "</definedName>
    <definedName name="rptsegstart1" localSheetId="2">" "</definedName>
    <definedName name="rptsegstart1" localSheetId="3">" "</definedName>
    <definedName name="rptsegstart1" localSheetId="4">" "</definedName>
    <definedName name="rptsegstart1" localSheetId="5">" "</definedName>
    <definedName name="rptsegstart1" localSheetId="0">" "</definedName>
    <definedName name="rptsegstart10" localSheetId="1">" "</definedName>
    <definedName name="rptsegstart10" localSheetId="2">" "</definedName>
    <definedName name="rptsegstart10" localSheetId="3">" "</definedName>
    <definedName name="rptsegstart10" localSheetId="4">" "</definedName>
    <definedName name="rptsegstart10" localSheetId="5">" "</definedName>
    <definedName name="rptsegstart10" localSheetId="0">" "</definedName>
    <definedName name="rptsegstart2" localSheetId="1">"    "</definedName>
    <definedName name="rptsegstart2" localSheetId="2">"    "</definedName>
    <definedName name="rptsegstart2" localSheetId="3">"    "</definedName>
    <definedName name="rptsegstart2" localSheetId="4">"    "</definedName>
    <definedName name="rptsegstart2" localSheetId="5">"    "</definedName>
    <definedName name="rptsegstart2" localSheetId="0">"    "</definedName>
    <definedName name="rptsegstart3" localSheetId="1">"       "</definedName>
    <definedName name="rptsegstart3" localSheetId="2">"       "</definedName>
    <definedName name="rptsegstart3" localSheetId="3">"       "</definedName>
    <definedName name="rptsegstart3" localSheetId="4">"       "</definedName>
    <definedName name="rptsegstart3" localSheetId="5">"       "</definedName>
    <definedName name="rptsegstart3" localSheetId="0">"       "</definedName>
    <definedName name="rptsegstart4" localSheetId="1">" "</definedName>
    <definedName name="rptsegstart4" localSheetId="2">" "</definedName>
    <definedName name="rptsegstart4" localSheetId="3">" "</definedName>
    <definedName name="rptsegstart4" localSheetId="4">" "</definedName>
    <definedName name="rptsegstart4" localSheetId="5">" "</definedName>
    <definedName name="rptsegstart4" localSheetId="0">" "</definedName>
    <definedName name="rptsegstart5" localSheetId="1">" "</definedName>
    <definedName name="rptsegstart5" localSheetId="2">" "</definedName>
    <definedName name="rptsegstart5" localSheetId="3">" "</definedName>
    <definedName name="rptsegstart5" localSheetId="4">" "</definedName>
    <definedName name="rptsegstart5" localSheetId="5">" "</definedName>
    <definedName name="rptsegstart5" localSheetId="0">" "</definedName>
    <definedName name="rptsegstart6" localSheetId="1">" "</definedName>
    <definedName name="rptsegstart6" localSheetId="2">" "</definedName>
    <definedName name="rptsegstart6" localSheetId="3">" "</definedName>
    <definedName name="rptsegstart6" localSheetId="4">" "</definedName>
    <definedName name="rptsegstart6" localSheetId="5">" "</definedName>
    <definedName name="rptsegstart6" localSheetId="0">" "</definedName>
    <definedName name="rptsegstart7" localSheetId="1">" "</definedName>
    <definedName name="rptsegstart7" localSheetId="2">" "</definedName>
    <definedName name="rptsegstart7" localSheetId="3">" "</definedName>
    <definedName name="rptsegstart7" localSheetId="4">" "</definedName>
    <definedName name="rptsegstart7" localSheetId="5">" "</definedName>
    <definedName name="rptsegstart7" localSheetId="0">" "</definedName>
    <definedName name="rptsegstart8" localSheetId="1">" "</definedName>
    <definedName name="rptsegstart8" localSheetId="2">" "</definedName>
    <definedName name="rptsegstart8" localSheetId="3">" "</definedName>
    <definedName name="rptsegstart8" localSheetId="4">" "</definedName>
    <definedName name="rptsegstart8" localSheetId="5">" "</definedName>
    <definedName name="rptsegstart8" localSheetId="0">" "</definedName>
    <definedName name="rptsegstart9" localSheetId="1">" "</definedName>
    <definedName name="rptsegstart9" localSheetId="2">" "</definedName>
    <definedName name="rptsegstart9" localSheetId="3">" "</definedName>
    <definedName name="rptsegstart9" localSheetId="4">" "</definedName>
    <definedName name="rptsegstart9" localSheetId="5">" "</definedName>
    <definedName name="rptsegstart9" localSheetId="0">" "</definedName>
    <definedName name="rptsortgroupend" localSheetId="1">"ZZZZZZZZZZZZ"</definedName>
    <definedName name="rptsortgroupend" localSheetId="2">"ZZZZZZZZZZZZ"</definedName>
    <definedName name="rptsortgroupend" localSheetId="3">"ZZZZZZZZZZZZ"</definedName>
    <definedName name="rptsortgroupend" localSheetId="4">"ZZZZZZZZZZZZ"</definedName>
    <definedName name="rptsortgroupend" localSheetId="5">"ZZZZZZZZZZZZ"</definedName>
    <definedName name="rptsortgroupend" localSheetId="0">"ZZZZZZZZZZZZ"</definedName>
    <definedName name="rptsortgroupstart" localSheetId="1">" "</definedName>
    <definedName name="rptsortgroupstart" localSheetId="2">" "</definedName>
    <definedName name="rptsortgroupstart" localSheetId="3">" "</definedName>
    <definedName name="rptsortgroupstart" localSheetId="4">" "</definedName>
    <definedName name="rptsortgroupstart" localSheetId="5">" "</definedName>
    <definedName name="rptsortgroupstart" localSheetId="0">" "</definedName>
    <definedName name="rptyear" localSheetId="1">2014</definedName>
    <definedName name="rptyear" localSheetId="2">2014</definedName>
    <definedName name="rptyear" localSheetId="3">2014</definedName>
    <definedName name="rptyear" localSheetId="4">2014</definedName>
    <definedName name="rptyear" localSheetId="5">2014</definedName>
    <definedName name="rptyear" localSheetId="0">2014</definedName>
    <definedName name="Spec" localSheetId="1">'01'!$A$1:$L$1</definedName>
    <definedName name="Spec" localSheetId="2">'02'!$A$1:$CU$1</definedName>
    <definedName name="Spec" localSheetId="3">'03'!#REF!</definedName>
    <definedName name="Spec" localSheetId="4">'04'!#REF!</definedName>
    <definedName name="Spec" localSheetId="5">'05'!#REF!</definedName>
    <definedName name="Spec" localSheetId="0">'Note 19'!#REF!</definedName>
  </definedNames>
  <calcPr calcId="125725"/>
</workbook>
</file>

<file path=xl/calcChain.xml><?xml version="1.0" encoding="utf-8"?>
<calcChain xmlns="http://schemas.openxmlformats.org/spreadsheetml/2006/main">
  <c r="F9" i="6"/>
  <c r="I9" s="1"/>
  <c r="CW101" i="3"/>
  <c r="CX101" s="1"/>
  <c r="CF107"/>
  <c r="CF108" l="1"/>
  <c r="T108" l="1"/>
  <c r="AL107"/>
  <c r="CW10"/>
  <c r="CX10" s="1"/>
  <c r="CW11"/>
  <c r="CX11" s="1"/>
  <c r="CW27"/>
  <c r="CX27" s="1"/>
  <c r="CW43"/>
  <c r="CX43" s="1"/>
  <c r="CW47"/>
  <c r="CX47" s="1"/>
  <c r="CW48"/>
  <c r="CX48" s="1"/>
  <c r="CW57"/>
  <c r="CX57" s="1"/>
  <c r="CW64"/>
  <c r="CX64" s="1"/>
  <c r="CW76"/>
  <c r="CX76" s="1"/>
  <c r="CW77"/>
  <c r="CX77" s="1"/>
  <c r="CW97"/>
  <c r="CX97" s="1"/>
  <c r="CW100" l="1"/>
  <c r="CW9"/>
  <c r="CW15"/>
  <c r="CW67"/>
  <c r="CW69"/>
  <c r="CW71"/>
  <c r="CW79"/>
  <c r="CW83"/>
  <c r="CW84"/>
  <c r="CX84" s="1"/>
  <c r="CW85"/>
  <c r="CW87"/>
  <c r="CW88"/>
  <c r="CX88" s="1"/>
  <c r="CW89"/>
  <c r="CW90"/>
  <c r="CX90" s="1"/>
  <c r="CW92"/>
  <c r="CX92" s="1"/>
  <c r="CW93"/>
  <c r="CW94"/>
  <c r="CX94" s="1"/>
  <c r="CW95"/>
  <c r="CX95" s="1"/>
  <c r="CW96"/>
  <c r="CW98"/>
  <c r="CX100"/>
  <c r="AM107"/>
  <c r="CW82"/>
  <c r="CW80"/>
  <c r="CX80" s="1"/>
  <c r="CW78"/>
  <c r="CW74"/>
  <c r="CW72"/>
  <c r="CW70"/>
  <c r="CX70" s="1"/>
  <c r="CW68"/>
  <c r="CW66"/>
  <c r="AK107"/>
  <c r="CX98"/>
  <c r="CW12"/>
  <c r="CW14"/>
  <c r="CW19"/>
  <c r="CW20"/>
  <c r="CW21"/>
  <c r="CW22"/>
  <c r="CW23"/>
  <c r="CW24"/>
  <c r="CW25"/>
  <c r="CW26"/>
  <c r="CW28"/>
  <c r="CW29"/>
  <c r="CW30"/>
  <c r="CW31"/>
  <c r="CW33"/>
  <c r="CX33" s="1"/>
  <c r="CW36"/>
  <c r="CX36" s="1"/>
  <c r="CW38"/>
  <c r="CX38" s="1"/>
  <c r="CW40"/>
  <c r="CX40" s="1"/>
  <c r="CW44"/>
  <c r="CX44" s="1"/>
  <c r="CW46"/>
  <c r="CX46" s="1"/>
  <c r="CW50"/>
  <c r="CX50" s="1"/>
  <c r="CW52"/>
  <c r="CW54"/>
  <c r="CW61"/>
  <c r="CW13"/>
  <c r="CW16"/>
  <c r="CW17"/>
  <c r="CW18"/>
  <c r="CW59"/>
  <c r="CX69" l="1"/>
  <c r="CX74"/>
  <c r="CX87"/>
  <c r="CX79"/>
  <c r="CW102"/>
  <c r="CW73"/>
  <c r="CX73" s="1"/>
  <c r="CW86"/>
  <c r="CX86" s="1"/>
  <c r="CW91"/>
  <c r="CX91" s="1"/>
  <c r="CX83"/>
  <c r="CW99"/>
  <c r="CX99" s="1"/>
  <c r="CW81"/>
  <c r="CX81" s="1"/>
  <c r="CW75"/>
  <c r="CX75" s="1"/>
  <c r="CX71"/>
  <c r="CX67"/>
  <c r="CW55"/>
  <c r="CX55" s="1"/>
  <c r="CW53"/>
  <c r="CX53" s="1"/>
  <c r="CW51"/>
  <c r="CX51" s="1"/>
  <c r="CW49"/>
  <c r="CX49" s="1"/>
  <c r="CW45"/>
  <c r="CX45" s="1"/>
  <c r="CW41"/>
  <c r="CX41" s="1"/>
  <c r="CW39"/>
  <c r="CX39" s="1"/>
  <c r="CW37"/>
  <c r="CX37" s="1"/>
  <c r="CW35"/>
  <c r="CX35" s="1"/>
  <c r="CW34"/>
  <c r="CX34" s="1"/>
  <c r="CW32"/>
  <c r="CX32" s="1"/>
  <c r="BW107"/>
  <c r="AG107"/>
  <c r="CX68"/>
  <c r="CX72"/>
  <c r="CX78"/>
  <c r="CX82"/>
  <c r="CX96"/>
  <c r="CX93"/>
  <c r="CX89"/>
  <c r="CX85"/>
  <c r="CX17"/>
  <c r="CX9"/>
  <c r="CX18"/>
  <c r="CX16"/>
  <c r="CX28"/>
  <c r="CX25"/>
  <c r="CX22"/>
  <c r="CX20"/>
  <c r="CX14"/>
  <c r="CW63"/>
  <c r="CX63" s="1"/>
  <c r="CX13"/>
  <c r="CX31"/>
  <c r="CX30"/>
  <c r="CX29"/>
  <c r="CX26"/>
  <c r="CX24"/>
  <c r="CX23"/>
  <c r="CX21"/>
  <c r="CX19"/>
  <c r="CX15"/>
  <c r="CW62"/>
  <c r="CX62" s="1"/>
  <c r="AJ107"/>
  <c r="S106"/>
  <c r="S109" s="1"/>
  <c r="CW65"/>
  <c r="CX65" s="1"/>
  <c r="AA106"/>
  <c r="AA108" s="1"/>
  <c r="CX61"/>
  <c r="BC107"/>
  <c r="BC108" s="1"/>
  <c r="AQ107"/>
  <c r="AQ108" s="1"/>
  <c r="CX66"/>
  <c r="BM107"/>
  <c r="CX52"/>
  <c r="CX54"/>
  <c r="CX59"/>
  <c r="CW60"/>
  <c r="CX60" s="1"/>
  <c r="CW58"/>
  <c r="CX58" s="1"/>
  <c r="CW56"/>
  <c r="CX56" s="1"/>
  <c r="CX12" l="1"/>
  <c r="CW42"/>
  <c r="CX42" l="1"/>
  <c r="CX102" l="1"/>
  <c r="CW104"/>
</calcChain>
</file>

<file path=xl/sharedStrings.xml><?xml version="1.0" encoding="utf-8"?>
<sst xmlns="http://schemas.openxmlformats.org/spreadsheetml/2006/main" count="648" uniqueCount="221">
  <si>
    <t>Object Title</t>
  </si>
  <si>
    <t>General Administration</t>
  </si>
  <si>
    <t>Financial Administration</t>
  </si>
  <si>
    <t>Supplies</t>
  </si>
  <si>
    <t>Security Service</t>
  </si>
  <si>
    <t>Transport</t>
  </si>
  <si>
    <t>HETC</t>
  </si>
  <si>
    <t>Arts</t>
  </si>
  <si>
    <t>Education</t>
  </si>
  <si>
    <t>Law</t>
  </si>
  <si>
    <t>Medicine</t>
  </si>
  <si>
    <t>Commerce Management</t>
  </si>
  <si>
    <t>Science</t>
  </si>
  <si>
    <t>Exam</t>
  </si>
  <si>
    <t>F.G.S.</t>
  </si>
  <si>
    <t>Sri Palee Campus</t>
  </si>
  <si>
    <t>S.D.C.</t>
  </si>
  <si>
    <t xml:space="preserve">International Level </t>
  </si>
  <si>
    <t>Teaching Resources</t>
  </si>
  <si>
    <t>External Law</t>
  </si>
  <si>
    <t>Hostel</t>
  </si>
  <si>
    <t>Health Service</t>
  </si>
  <si>
    <t>Physical Education</t>
  </si>
  <si>
    <t>Welfare</t>
  </si>
  <si>
    <t>Land &amp; Building</t>
  </si>
  <si>
    <t>Electricity</t>
  </si>
  <si>
    <t>Water Supply</t>
  </si>
  <si>
    <t>Total</t>
  </si>
  <si>
    <t>Administration</t>
  </si>
  <si>
    <t>Service</t>
  </si>
  <si>
    <t>Management</t>
  </si>
  <si>
    <t>Campus</t>
  </si>
  <si>
    <t>Level</t>
  </si>
  <si>
    <t>Resources</t>
  </si>
  <si>
    <t>Building</t>
  </si>
  <si>
    <t>Supply</t>
  </si>
  <si>
    <t>01-01</t>
  </si>
  <si>
    <t>01-02</t>
  </si>
  <si>
    <t>01-03</t>
  </si>
  <si>
    <t>01-04</t>
  </si>
  <si>
    <t>01-05</t>
  </si>
  <si>
    <t>01-06</t>
  </si>
  <si>
    <t>02-04</t>
  </si>
  <si>
    <t>02-06</t>
  </si>
  <si>
    <t>02-10</t>
  </si>
  <si>
    <t>02-11</t>
  </si>
  <si>
    <t>02-12</t>
  </si>
  <si>
    <t>02-14</t>
  </si>
  <si>
    <t>02-17</t>
  </si>
  <si>
    <t>02-18</t>
  </si>
  <si>
    <t>02-19</t>
  </si>
  <si>
    <t>02-20</t>
  </si>
  <si>
    <t>02-21</t>
  </si>
  <si>
    <t>03-01</t>
  </si>
  <si>
    <t>07-01</t>
  </si>
  <si>
    <t>08-01</t>
  </si>
  <si>
    <t>04-01</t>
  </si>
  <si>
    <t>04-02</t>
  </si>
  <si>
    <t>04-03</t>
  </si>
  <si>
    <t>05-01</t>
  </si>
  <si>
    <t>05-02</t>
  </si>
  <si>
    <t>05-03</t>
  </si>
  <si>
    <t>101 - 2601 - Buildings (Recurrent)</t>
  </si>
  <si>
    <t>Salaries &amp; Wages - Acedemic</t>
  </si>
  <si>
    <t>Salaries &amp; Wages</t>
  </si>
  <si>
    <t>U.P.F.</t>
  </si>
  <si>
    <t>U.P.F-Arrears</t>
  </si>
  <si>
    <t>Pension</t>
  </si>
  <si>
    <t>E.T.F.</t>
  </si>
  <si>
    <t>E.T.F-Arrears</t>
  </si>
  <si>
    <t>Acting Allowance</t>
  </si>
  <si>
    <t>Academic Allowance</t>
  </si>
  <si>
    <t>Equalization Allowance</t>
  </si>
  <si>
    <t>Visiting Lecture Fees</t>
  </si>
  <si>
    <t xml:space="preserve">Cost of Living Allowance </t>
  </si>
  <si>
    <t xml:space="preserve">Allowance </t>
  </si>
  <si>
    <t>Other Allowance</t>
  </si>
  <si>
    <t>Research Allowance</t>
  </si>
  <si>
    <t>Salaries &amp; Wages - Non Academic</t>
  </si>
  <si>
    <t>Overtime</t>
  </si>
  <si>
    <t>Holiday Payments</t>
  </si>
  <si>
    <t xml:space="preserve">Language Allowance </t>
  </si>
  <si>
    <t>Total -Personal Emoluments</t>
  </si>
  <si>
    <t>Travelling</t>
  </si>
  <si>
    <t>Domestic</t>
  </si>
  <si>
    <t>Foreign</t>
  </si>
  <si>
    <t>Supplies &amp; Requisites</t>
  </si>
  <si>
    <t>Stationery and Office Requisites</t>
  </si>
  <si>
    <t>Fuel and Lubricants</t>
  </si>
  <si>
    <t>Uniforms</t>
  </si>
  <si>
    <t>Mechanical and Electrical Goods</t>
  </si>
  <si>
    <t>Chemicals and Consumables</t>
  </si>
  <si>
    <t>Medical Supplies</t>
  </si>
  <si>
    <t>Other</t>
  </si>
  <si>
    <t>Maintenance of Assets</t>
  </si>
  <si>
    <t>Vehicles</t>
  </si>
  <si>
    <t>Plant, Machinery and Equipment</t>
  </si>
  <si>
    <t>Buildings and Structures</t>
  </si>
  <si>
    <t>Furniture</t>
  </si>
  <si>
    <t>Contractual Services</t>
  </si>
  <si>
    <t>Telecommunication</t>
  </si>
  <si>
    <t>Postal Charges</t>
  </si>
  <si>
    <t xml:space="preserve">Electricity </t>
  </si>
  <si>
    <t>Security Services</t>
  </si>
  <si>
    <t xml:space="preserve">Water </t>
  </si>
  <si>
    <t>Cleaning Services</t>
  </si>
  <si>
    <t>Rent and Hire Charges</t>
  </si>
  <si>
    <t>Rates And Taxes to Local Authorities</t>
  </si>
  <si>
    <t>Printing &amp; Advertising</t>
  </si>
  <si>
    <t xml:space="preserve"> </t>
  </si>
  <si>
    <t>Other Services</t>
  </si>
  <si>
    <t>Travel Grants to University Teachers</t>
  </si>
  <si>
    <t>Special Service-Council &amp; Committees</t>
  </si>
  <si>
    <t>Special Service -Professional &amp; Others</t>
  </si>
  <si>
    <t>Workshops, Seminars &amp; Meetings</t>
  </si>
  <si>
    <t>Academic Research</t>
  </si>
  <si>
    <t>Training Service Local (Staff  Development)</t>
  </si>
  <si>
    <t>Postgraduate Research &amp; Scholarships</t>
  </si>
  <si>
    <t>Course Materials for Student &amp; Learning Quality Improvement</t>
  </si>
  <si>
    <t>Students Development Initiatives &amp; Community Relations - Gen</t>
  </si>
  <si>
    <t>University  Sports Activities - General Administration</t>
  </si>
  <si>
    <t>Student Welfare Employee Welfare Student Councils &amp; Social H</t>
  </si>
  <si>
    <t>Holiday Warrants</t>
  </si>
  <si>
    <t>Entertainment Expenses</t>
  </si>
  <si>
    <t>Bank Charges</t>
  </si>
  <si>
    <t>Awards and Indemnities/Endowments</t>
  </si>
  <si>
    <t>Contribution &amp; Membership Fees</t>
  </si>
  <si>
    <t>Convocation</t>
  </si>
  <si>
    <t>Examination Expenses</t>
  </si>
  <si>
    <t>Others</t>
  </si>
  <si>
    <t>Bursary</t>
  </si>
  <si>
    <t xml:space="preserve">Mahapola </t>
  </si>
  <si>
    <t xml:space="preserve">Mahapola  Trust Fund Component </t>
  </si>
  <si>
    <t xml:space="preserve">T  O  T  A  L </t>
  </si>
  <si>
    <t>Hostel Bursary</t>
  </si>
  <si>
    <t>06-00</t>
  </si>
  <si>
    <t>06-01</t>
  </si>
  <si>
    <t>06-02</t>
  </si>
  <si>
    <t>06-03</t>
  </si>
  <si>
    <t>06-04</t>
  </si>
  <si>
    <t>10-00</t>
  </si>
  <si>
    <t>10-01</t>
  </si>
  <si>
    <t>10-02</t>
  </si>
  <si>
    <t>10-03</t>
  </si>
  <si>
    <t>11-00</t>
  </si>
  <si>
    <t>11-01</t>
  </si>
  <si>
    <t>11-02</t>
  </si>
  <si>
    <t>11-03</t>
  </si>
  <si>
    <t>11-04</t>
  </si>
  <si>
    <t>11-05</t>
  </si>
  <si>
    <t>11-06</t>
  </si>
  <si>
    <t>11-07</t>
  </si>
  <si>
    <t>11-08</t>
  </si>
  <si>
    <t>11-09</t>
  </si>
  <si>
    <t>11-10</t>
  </si>
  <si>
    <t>11-11</t>
  </si>
  <si>
    <t>11-12</t>
  </si>
  <si>
    <t>11-13</t>
  </si>
  <si>
    <t>11-14</t>
  </si>
  <si>
    <t>11-15</t>
  </si>
  <si>
    <t>11-16</t>
  </si>
  <si>
    <t>11-17</t>
  </si>
  <si>
    <t>12-00</t>
  </si>
  <si>
    <t>12-01</t>
  </si>
  <si>
    <t>12-02</t>
  </si>
  <si>
    <t>12-03</t>
  </si>
  <si>
    <t>12-04</t>
  </si>
  <si>
    <t>12-05</t>
  </si>
  <si>
    <t>12-06</t>
  </si>
  <si>
    <t>12-07</t>
  </si>
  <si>
    <t>14-00</t>
  </si>
  <si>
    <t>14-01</t>
  </si>
  <si>
    <t>14-02</t>
  </si>
  <si>
    <t>14-03</t>
  </si>
  <si>
    <t>14-04</t>
  </si>
  <si>
    <t>14-05</t>
  </si>
  <si>
    <t>14-06</t>
  </si>
  <si>
    <t>14-07</t>
  </si>
  <si>
    <t>Description</t>
  </si>
  <si>
    <t>Pension-Arrears</t>
  </si>
  <si>
    <t>11-18</t>
  </si>
  <si>
    <t>Student Councellor's Office</t>
  </si>
  <si>
    <t>20-01</t>
  </si>
  <si>
    <t xml:space="preserve"> Expenditure Statement -  Note 19</t>
  </si>
  <si>
    <t>2013 (Rs)</t>
  </si>
  <si>
    <t>Grand Total</t>
  </si>
  <si>
    <t>Property Loan Interest</t>
  </si>
  <si>
    <t>20% Allowance</t>
  </si>
  <si>
    <t>Interim Allowance</t>
  </si>
  <si>
    <t>2014 (Rs)</t>
  </si>
  <si>
    <t>14-08</t>
  </si>
  <si>
    <t>10-05</t>
  </si>
  <si>
    <t>02-24</t>
  </si>
  <si>
    <t>02-22</t>
  </si>
  <si>
    <t>02-23</t>
  </si>
  <si>
    <t>Compitancy Building</t>
  </si>
  <si>
    <t>Virtual Campus</t>
  </si>
  <si>
    <t>02-25</t>
  </si>
  <si>
    <t>02-26</t>
  </si>
  <si>
    <t>02-27</t>
  </si>
  <si>
    <t>02-28</t>
  </si>
  <si>
    <t>02-29</t>
  </si>
  <si>
    <t>02-30</t>
  </si>
  <si>
    <t>02-31</t>
  </si>
  <si>
    <t>Development of Sports Skill</t>
  </si>
  <si>
    <t>Information Technology  Development</t>
  </si>
  <si>
    <t>Strenthning Reseach</t>
  </si>
  <si>
    <t>Community Based Projects to Address Socio -Economic Problems</t>
  </si>
  <si>
    <t>SWEN Bridge Project  on Social Harmony &amp; Inter cultural Act</t>
  </si>
  <si>
    <t>Postgradate /Doctoral Projects</t>
  </si>
  <si>
    <t>Student Cented Learning</t>
  </si>
  <si>
    <t>Enterpreneurship Skills Development</t>
  </si>
  <si>
    <t>Buiness Cunsultancy Unit/Cell</t>
  </si>
  <si>
    <t>SLIIP - Solution, Ieads, Inventions, Inovations &amp; Products</t>
  </si>
  <si>
    <t>CSHR</t>
  </si>
  <si>
    <t xml:space="preserve">                                          07-External Examination,08-Ancilliary Activities</t>
  </si>
  <si>
    <t xml:space="preserve"> Expenditure Statement -Note 19-Programme 01-General Administration &amp; Staff Service</t>
  </si>
  <si>
    <t xml:space="preserve"> Expenditure Statement -Note 19-Programme 02-Academic Services</t>
  </si>
  <si>
    <t xml:space="preserve"> Expenditure Statement -Note 19-Programme 03-03-Teaching Resources</t>
  </si>
  <si>
    <t xml:space="preserve"> Expenditure Statement -Note 19-Programme 04-welfare Services</t>
  </si>
  <si>
    <t xml:space="preserve"> Expenditure Statement -Note 19-Programme 05-Maintenance of Building &amp; Facilities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</si>
</sst>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8"/>
      <color indexed="8"/>
      <name val="Arial Unicode MS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theme="1"/>
      <name val="Times New Roman"/>
      <family val="1"/>
    </font>
    <font>
      <i/>
      <sz val="8"/>
      <color indexed="8"/>
      <name val="Arial Unicode MS"/>
      <family val="2"/>
    </font>
    <font>
      <i/>
      <sz val="9"/>
      <name val="Times New Roman"/>
      <family val="1"/>
    </font>
    <font>
      <b/>
      <i/>
      <sz val="10"/>
      <color indexed="8"/>
      <name val="Times New Roman"/>
      <family val="1"/>
    </font>
    <font>
      <b/>
      <sz val="8"/>
      <color indexed="8"/>
      <name val="Arial Unicode MS"/>
      <family val="2"/>
    </font>
    <font>
      <b/>
      <sz val="11"/>
      <color theme="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Times New Roman"/>
      <family val="1"/>
    </font>
    <font>
      <b/>
      <sz val="12"/>
      <color theme="1"/>
      <name val="Times New Roman"/>
      <family val="1"/>
    </font>
    <font>
      <sz val="8"/>
      <color indexed="8"/>
      <name val="Arial Unicode MS"/>
      <family val="2"/>
    </font>
    <font>
      <b/>
      <sz val="8"/>
      <color rgb="FF000000"/>
      <name val="Arial Unicode MS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</cellStyleXfs>
  <cellXfs count="76">
    <xf numFmtId="0" fontId="0" fillId="0" borderId="0" xfId="0"/>
    <xf numFmtId="43" fontId="2" fillId="0" borderId="0" xfId="1" applyFont="1" applyFill="1" applyBorder="1"/>
    <xf numFmtId="164" fontId="2" fillId="0" borderId="0" xfId="1" applyNumberFormat="1" applyFont="1" applyFill="1"/>
    <xf numFmtId="43" fontId="3" fillId="0" borderId="0" xfId="1" applyFont="1" applyFill="1" applyBorder="1"/>
    <xf numFmtId="0" fontId="3" fillId="0" borderId="1" xfId="1" applyNumberFormat="1" applyFont="1" applyFill="1" applyBorder="1" applyAlignment="1">
      <alignment wrapText="1"/>
    </xf>
    <xf numFmtId="164" fontId="4" fillId="0" borderId="1" xfId="1" quotePrefix="1" applyNumberFormat="1" applyFont="1" applyFill="1" applyBorder="1" applyAlignment="1">
      <alignment horizontal="center"/>
    </xf>
    <xf numFmtId="164" fontId="3" fillId="0" borderId="1" xfId="1" applyNumberFormat="1" applyFont="1" applyFill="1" applyBorder="1"/>
    <xf numFmtId="0" fontId="6" fillId="0" borderId="1" xfId="0" applyFont="1" applyFill="1" applyBorder="1" applyAlignment="1">
      <alignment horizontal="left" vertical="top"/>
    </xf>
    <xf numFmtId="0" fontId="7" fillId="0" borderId="1" xfId="0" applyNumberFormat="1" applyFont="1" applyFill="1" applyBorder="1" applyAlignment="1">
      <alignment horizontal="left" vertical="top" wrapText="1"/>
    </xf>
    <xf numFmtId="164" fontId="8" fillId="0" borderId="1" xfId="1" applyNumberFormat="1" applyFont="1" applyFill="1" applyBorder="1" applyAlignment="1">
      <alignment horizontal="left" vertical="top"/>
    </xf>
    <xf numFmtId="164" fontId="9" fillId="0" borderId="1" xfId="1" applyNumberFormat="1" applyFont="1" applyFill="1" applyBorder="1" applyAlignment="1">
      <alignment vertical="top"/>
    </xf>
    <xf numFmtId="0" fontId="6" fillId="0" borderId="0" xfId="0" applyFont="1" applyFill="1" applyBorder="1" applyAlignment="1">
      <alignment horizontal="left" vertical="top"/>
    </xf>
    <xf numFmtId="0" fontId="4" fillId="0" borderId="1" xfId="1" applyNumberFormat="1" applyFont="1" applyFill="1" applyBorder="1" applyAlignment="1">
      <alignment wrapText="1"/>
    </xf>
    <xf numFmtId="0" fontId="0" fillId="0" borderId="0" xfId="0" applyFill="1"/>
    <xf numFmtId="0" fontId="3" fillId="0" borderId="1" xfId="1" applyNumberFormat="1" applyFont="1" applyFill="1" applyBorder="1" applyAlignment="1">
      <alignment vertical="center" wrapText="1"/>
    </xf>
    <xf numFmtId="43" fontId="5" fillId="0" borderId="0" xfId="1" applyFont="1" applyFill="1" applyBorder="1"/>
    <xf numFmtId="0" fontId="8" fillId="0" borderId="1" xfId="0" applyNumberFormat="1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horizontal="left" vertical="top"/>
    </xf>
    <xf numFmtId="43" fontId="11" fillId="2" borderId="0" xfId="1" applyFont="1" applyFill="1" applyBorder="1"/>
    <xf numFmtId="164" fontId="12" fillId="0" borderId="1" xfId="1" applyNumberFormat="1" applyFont="1" applyFill="1" applyBorder="1" applyAlignment="1">
      <alignment horizontal="left" vertical="top"/>
    </xf>
    <xf numFmtId="0" fontId="10" fillId="0" borderId="1" xfId="0" applyFont="1" applyFill="1" applyBorder="1" applyAlignment="1">
      <alignment horizontal="left" vertical="top"/>
    </xf>
    <xf numFmtId="43" fontId="11" fillId="0" borderId="0" xfId="1" applyFont="1" applyFill="1" applyBorder="1"/>
    <xf numFmtId="0" fontId="13" fillId="0" borderId="1" xfId="0" applyFont="1" applyFill="1" applyBorder="1" applyAlignment="1">
      <alignment horizontal="left" vertical="top"/>
    </xf>
    <xf numFmtId="0" fontId="0" fillId="0" borderId="0" xfId="0" applyFill="1" applyAlignment="1">
      <alignment vertical="top"/>
    </xf>
    <xf numFmtId="0" fontId="3" fillId="0" borderId="1" xfId="1" applyNumberFormat="1" applyFont="1" applyFill="1" applyBorder="1" applyAlignment="1">
      <alignment horizontal="left" vertical="center" wrapText="1"/>
    </xf>
    <xf numFmtId="164" fontId="2" fillId="0" borderId="0" xfId="1" applyNumberFormat="1" applyFont="1" applyFill="1" applyBorder="1"/>
    <xf numFmtId="0" fontId="0" fillId="0" borderId="0" xfId="0" applyBorder="1"/>
    <xf numFmtId="0" fontId="14" fillId="0" borderId="0" xfId="0" applyFont="1" applyFill="1" applyBorder="1"/>
    <xf numFmtId="0" fontId="14" fillId="0" borderId="0" xfId="0" applyFont="1" applyFill="1"/>
    <xf numFmtId="164" fontId="4" fillId="0" borderId="3" xfId="1" applyNumberFormat="1" applyFont="1" applyFill="1" applyBorder="1"/>
    <xf numFmtId="0" fontId="15" fillId="0" borderId="1" xfId="1" applyNumberFormat="1" applyFont="1" applyFill="1" applyBorder="1" applyAlignment="1">
      <alignment wrapText="1"/>
    </xf>
    <xf numFmtId="0" fontId="6" fillId="3" borderId="0" xfId="0" applyFont="1" applyFill="1" applyBorder="1" applyAlignment="1">
      <alignment horizontal="left" vertical="top"/>
    </xf>
    <xf numFmtId="43" fontId="2" fillId="3" borderId="0" xfId="1" applyFont="1" applyFill="1" applyBorder="1"/>
    <xf numFmtId="43" fontId="5" fillId="3" borderId="0" xfId="1" applyFont="1" applyFill="1" applyBorder="1"/>
    <xf numFmtId="164" fontId="12" fillId="0" borderId="1" xfId="1" applyNumberFormat="1" applyFont="1" applyFill="1" applyBorder="1" applyAlignment="1">
      <alignment horizontal="center"/>
    </xf>
    <xf numFmtId="164" fontId="9" fillId="0" borderId="1" xfId="1" applyNumberFormat="1" applyFont="1" applyFill="1" applyBorder="1" applyAlignment="1">
      <alignment horizontal="center"/>
    </xf>
    <xf numFmtId="164" fontId="4" fillId="0" borderId="3" xfId="1" applyNumberFormat="1" applyFont="1" applyFill="1" applyBorder="1" applyAlignment="1">
      <alignment horizontal="center"/>
    </xf>
    <xf numFmtId="0" fontId="7" fillId="0" borderId="0" xfId="3" applyFont="1" applyFill="1" applyAlignment="1"/>
    <xf numFmtId="0" fontId="18" fillId="0" borderId="0" xfId="3" applyFont="1" applyFill="1" applyAlignment="1"/>
    <xf numFmtId="43" fontId="18" fillId="0" borderId="0" xfId="2" applyFont="1" applyFill="1" applyAlignment="1"/>
    <xf numFmtId="0" fontId="19" fillId="0" borderId="0" xfId="3" applyFont="1" applyFill="1" applyAlignment="1"/>
    <xf numFmtId="0" fontId="4" fillId="0" borderId="0" xfId="3" applyFont="1" applyFill="1" applyAlignment="1">
      <alignment horizontal="center"/>
    </xf>
    <xf numFmtId="0" fontId="8" fillId="0" borderId="0" xfId="3" applyFont="1" applyFill="1" applyAlignment="1">
      <alignment horizontal="left" vertical="top"/>
    </xf>
    <xf numFmtId="0" fontId="8" fillId="0" borderId="0" xfId="3" applyFont="1" applyFill="1" applyAlignment="1">
      <alignment vertical="top"/>
    </xf>
    <xf numFmtId="43" fontId="8" fillId="0" borderId="0" xfId="2" applyFont="1" applyFill="1" applyAlignment="1">
      <alignment vertical="top"/>
    </xf>
    <xf numFmtId="0" fontId="6" fillId="0" borderId="0" xfId="0" applyFont="1" applyFill="1" applyAlignment="1">
      <alignment vertical="top"/>
    </xf>
    <xf numFmtId="43" fontId="8" fillId="0" borderId="1" xfId="2" applyFont="1" applyFill="1" applyBorder="1" applyAlignment="1">
      <alignment vertical="top"/>
    </xf>
    <xf numFmtId="0" fontId="8" fillId="0" borderId="1" xfId="3" applyFont="1" applyFill="1" applyBorder="1" applyAlignment="1">
      <alignment horizontal="left" vertical="top"/>
    </xf>
    <xf numFmtId="164" fontId="0" fillId="0" borderId="0" xfId="1" applyNumberFormat="1" applyFont="1" applyFill="1" applyAlignment="1">
      <alignment vertical="top"/>
    </xf>
    <xf numFmtId="164" fontId="8" fillId="0" borderId="1" xfId="1" applyNumberFormat="1" applyFont="1" applyFill="1" applyBorder="1" applyAlignment="1">
      <alignment vertical="top"/>
    </xf>
    <xf numFmtId="0" fontId="0" fillId="0" borderId="1" xfId="0" applyFill="1" applyBorder="1" applyAlignment="1">
      <alignment vertical="top"/>
    </xf>
    <xf numFmtId="164" fontId="7" fillId="0" borderId="1" xfId="1" applyNumberFormat="1" applyFont="1" applyFill="1" applyBorder="1" applyAlignment="1">
      <alignment vertical="top"/>
    </xf>
    <xf numFmtId="0" fontId="20" fillId="0" borderId="0" xfId="0" applyFont="1" applyAlignment="1">
      <alignment horizontal="left" vertical="top"/>
    </xf>
    <xf numFmtId="0" fontId="0" fillId="0" borderId="0" xfId="0" applyAlignment="1">
      <alignment vertical="top"/>
    </xf>
    <xf numFmtId="43" fontId="20" fillId="0" borderId="0" xfId="0" applyNumberFormat="1" applyFont="1" applyAlignment="1">
      <alignment horizontal="left" vertical="top"/>
    </xf>
    <xf numFmtId="43" fontId="2" fillId="0" borderId="0" xfId="1" applyFont="1" applyFill="1"/>
    <xf numFmtId="43" fontId="4" fillId="0" borderId="1" xfId="1" quotePrefix="1" applyFont="1" applyFill="1" applyBorder="1" applyAlignment="1">
      <alignment horizontal="center"/>
    </xf>
    <xf numFmtId="43" fontId="9" fillId="0" borderId="1" xfId="1" applyFont="1" applyFill="1" applyBorder="1" applyAlignment="1">
      <alignment horizontal="center"/>
    </xf>
    <xf numFmtId="43" fontId="12" fillId="0" borderId="1" xfId="1" applyFont="1" applyFill="1" applyBorder="1" applyAlignment="1">
      <alignment horizontal="center"/>
    </xf>
    <xf numFmtId="43" fontId="4" fillId="0" borderId="3" xfId="1" applyFont="1" applyFill="1" applyBorder="1" applyAlignment="1">
      <alignment horizontal="center"/>
    </xf>
    <xf numFmtId="43" fontId="0" fillId="0" borderId="0" xfId="1" applyFont="1" applyFill="1"/>
    <xf numFmtId="164" fontId="0" fillId="0" borderId="0" xfId="0" applyNumberFormat="1" applyFill="1"/>
    <xf numFmtId="4" fontId="21" fillId="0" borderId="0" xfId="0" applyNumberFormat="1" applyFont="1" applyFill="1"/>
    <xf numFmtId="43" fontId="21" fillId="0" borderId="0" xfId="1" applyFont="1" applyFill="1"/>
    <xf numFmtId="4" fontId="0" fillId="0" borderId="0" xfId="0" applyNumberFormat="1" applyFill="1"/>
    <xf numFmtId="43" fontId="0" fillId="0" borderId="0" xfId="0" applyNumberFormat="1" applyFill="1"/>
    <xf numFmtId="0" fontId="16" fillId="0" borderId="1" xfId="0" applyFont="1" applyFill="1" applyBorder="1" applyAlignment="1">
      <alignment horizontal="center"/>
    </xf>
    <xf numFmtId="0" fontId="16" fillId="0" borderId="5" xfId="0" applyFont="1" applyFill="1" applyBorder="1" applyAlignment="1">
      <alignment horizontal="center"/>
    </xf>
    <xf numFmtId="0" fontId="16" fillId="0" borderId="6" xfId="0" applyFont="1" applyFill="1" applyBorder="1" applyAlignment="1">
      <alignment horizontal="center"/>
    </xf>
    <xf numFmtId="0" fontId="4" fillId="0" borderId="7" xfId="1" applyNumberFormat="1" applyFont="1" applyFill="1" applyBorder="1" applyAlignment="1">
      <alignment horizontal="center" wrapText="1"/>
    </xf>
    <xf numFmtId="0" fontId="4" fillId="0" borderId="2" xfId="1" applyNumberFormat="1" applyFont="1" applyFill="1" applyBorder="1" applyAlignment="1">
      <alignment horizontal="center" wrapText="1"/>
    </xf>
    <xf numFmtId="164" fontId="4" fillId="0" borderId="7" xfId="1" applyNumberFormat="1" applyFont="1" applyFill="1" applyBorder="1" applyAlignment="1">
      <alignment horizontal="center" wrapText="1"/>
    </xf>
    <xf numFmtId="164" fontId="4" fillId="0" borderId="2" xfId="1" applyNumberFormat="1" applyFont="1" applyFill="1" applyBorder="1" applyAlignment="1">
      <alignment horizontal="center" wrapText="1"/>
    </xf>
    <xf numFmtId="0" fontId="4" fillId="0" borderId="1" xfId="1" applyNumberFormat="1" applyFont="1" applyFill="1" applyBorder="1" applyAlignment="1">
      <alignment horizontal="center" wrapText="1"/>
    </xf>
    <xf numFmtId="43" fontId="4" fillId="0" borderId="1" xfId="1" applyFont="1" applyFill="1" applyBorder="1" applyAlignment="1">
      <alignment horizontal="center" wrapText="1"/>
    </xf>
    <xf numFmtId="0" fontId="4" fillId="0" borderId="4" xfId="1" applyNumberFormat="1" applyFont="1" applyFill="1" applyBorder="1" applyAlignment="1">
      <alignment horizontal="center" wrapText="1"/>
    </xf>
  </cellXfs>
  <cellStyles count="9">
    <cellStyle name="Comma" xfId="1" builtinId="3"/>
    <cellStyle name="Comma 2" xfId="2"/>
    <cellStyle name="Normal" xfId="0" builtinId="0"/>
    <cellStyle name="Normal 12" xfId="7"/>
    <cellStyle name="Normal 15" xfId="8"/>
    <cellStyle name="Normal 2" xfId="3"/>
    <cellStyle name="Normal 3" xfId="4"/>
    <cellStyle name="Normal 6" xfId="5"/>
    <cellStyle name="Normal 7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4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bl"/>
      <sheetName val="tbs-new new"/>
      <sheetName val="Income St -New"/>
      <sheetName val="note 03-17"/>
      <sheetName val="bs"/>
      <sheetName val="Note 16"/>
      <sheetName val="equity"/>
      <sheetName val="30"/>
      <sheetName val="40"/>
      <sheetName val="50"/>
      <sheetName val="80"/>
      <sheetName val="Cost of student"/>
      <sheetName val="Sheet3"/>
      <sheetName val="Sheet1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138"/>
  <sheetViews>
    <sheetView workbookViewId="0">
      <selection activeCell="C15" sqref="C15"/>
    </sheetView>
  </sheetViews>
  <sheetFormatPr defaultRowHeight="15"/>
  <cols>
    <col min="1" max="1" width="16.42578125" style="23" customWidth="1"/>
    <col min="2" max="4" width="9.140625" style="23"/>
    <col min="5" max="5" width="37.7109375" style="23" customWidth="1"/>
    <col min="6" max="6" width="13.7109375" style="23" customWidth="1"/>
    <col min="7" max="7" width="14.5703125" style="48" customWidth="1"/>
    <col min="8" max="8" width="13.5703125" style="23" customWidth="1"/>
    <col min="9" max="9" width="13.5703125" style="48" customWidth="1"/>
    <col min="10" max="16384" width="9.140625" style="23"/>
  </cols>
  <sheetData>
    <row r="3" spans="1:9" ht="37.5">
      <c r="A3" s="37"/>
      <c r="B3" s="37"/>
      <c r="C3" s="37"/>
      <c r="D3" s="37"/>
      <c r="E3" s="30" t="s">
        <v>183</v>
      </c>
      <c r="F3" s="66" t="s">
        <v>189</v>
      </c>
      <c r="G3" s="66"/>
      <c r="H3" s="67" t="s">
        <v>184</v>
      </c>
      <c r="I3" s="68"/>
    </row>
    <row r="4" spans="1:9" ht="15.75" customHeight="1">
      <c r="A4" s="38"/>
      <c r="B4" s="38"/>
      <c r="C4" s="38"/>
      <c r="D4" s="38"/>
      <c r="E4" s="73" t="s">
        <v>178</v>
      </c>
      <c r="F4" s="69" t="s">
        <v>27</v>
      </c>
      <c r="G4" s="71" t="s">
        <v>185</v>
      </c>
      <c r="H4" s="69" t="s">
        <v>27</v>
      </c>
      <c r="I4" s="71" t="s">
        <v>185</v>
      </c>
    </row>
    <row r="5" spans="1:9" ht="15.75" customHeight="1">
      <c r="A5" s="38"/>
      <c r="B5" s="38"/>
      <c r="C5" s="38"/>
      <c r="D5" s="38"/>
      <c r="E5" s="73"/>
      <c r="F5" s="70"/>
      <c r="G5" s="72"/>
      <c r="H5" s="70"/>
      <c r="I5" s="72"/>
    </row>
    <row r="6" spans="1:9" ht="15.75">
      <c r="A6" s="38"/>
      <c r="B6" s="38"/>
      <c r="C6" s="38"/>
      <c r="D6" s="38"/>
      <c r="E6" s="40"/>
      <c r="F6" s="39"/>
    </row>
    <row r="7" spans="1:9" ht="15.75">
      <c r="A7" s="37"/>
      <c r="B7" s="37"/>
      <c r="C7" s="37"/>
      <c r="D7" s="37"/>
      <c r="E7" s="41"/>
      <c r="F7" s="39"/>
    </row>
    <row r="8" spans="1:9">
      <c r="A8" s="7"/>
      <c r="B8" s="37"/>
      <c r="C8" s="37"/>
      <c r="D8" s="43"/>
      <c r="E8" s="8" t="s">
        <v>62</v>
      </c>
      <c r="F8" s="46">
        <v>51860909.200000003</v>
      </c>
      <c r="G8" s="51">
        <v>51860909.200000003</v>
      </c>
      <c r="H8" s="10">
        <v>44141914.579999998</v>
      </c>
      <c r="I8" s="51">
        <v>44141914.579999998</v>
      </c>
    </row>
    <row r="9" spans="1:9">
      <c r="A9" s="11"/>
      <c r="B9" s="37"/>
      <c r="C9" s="37"/>
      <c r="D9" s="43"/>
      <c r="E9" s="8"/>
      <c r="F9" s="46"/>
      <c r="G9" s="49"/>
      <c r="H9" s="46"/>
      <c r="I9" s="49"/>
    </row>
    <row r="10" spans="1:9">
      <c r="A10" s="1"/>
      <c r="B10" s="42"/>
      <c r="C10" s="43"/>
      <c r="D10" s="43"/>
      <c r="E10" s="12" t="s">
        <v>63</v>
      </c>
      <c r="F10" s="46"/>
      <c r="G10" s="49"/>
      <c r="H10" s="46"/>
      <c r="I10" s="49"/>
    </row>
    <row r="11" spans="1:9">
      <c r="A11" s="7"/>
      <c r="B11" s="42"/>
      <c r="C11" s="42"/>
      <c r="D11" s="43"/>
      <c r="E11" s="4" t="s">
        <v>64</v>
      </c>
      <c r="F11" s="46">
        <v>336398741.5</v>
      </c>
      <c r="G11" s="49"/>
      <c r="H11" s="10">
        <v>331295459.91000003</v>
      </c>
      <c r="I11" s="49"/>
    </row>
    <row r="12" spans="1:9">
      <c r="A12" s="7"/>
      <c r="B12" s="42"/>
      <c r="C12" s="42"/>
      <c r="D12" s="43"/>
      <c r="E12" s="4" t="s">
        <v>65</v>
      </c>
      <c r="F12" s="46">
        <v>72483936.909999996</v>
      </c>
      <c r="G12" s="49"/>
      <c r="H12" s="10">
        <v>64902411.100000001</v>
      </c>
      <c r="I12" s="49"/>
    </row>
    <row r="13" spans="1:9">
      <c r="A13" s="7"/>
      <c r="B13" s="42"/>
      <c r="C13" s="42"/>
      <c r="D13" s="43"/>
      <c r="E13" s="4" t="s">
        <v>66</v>
      </c>
      <c r="F13" s="46">
        <v>0</v>
      </c>
      <c r="G13" s="49"/>
      <c r="H13" s="10">
        <v>1843630.66</v>
      </c>
      <c r="I13" s="49"/>
    </row>
    <row r="14" spans="1:9">
      <c r="A14" s="7"/>
      <c r="B14" s="42"/>
      <c r="C14" s="42"/>
      <c r="D14" s="43"/>
      <c r="E14" s="4" t="s">
        <v>67</v>
      </c>
      <c r="F14" s="46">
        <v>23239601.170000002</v>
      </c>
      <c r="G14" s="49"/>
      <c r="H14" s="10">
        <v>20014512.68</v>
      </c>
      <c r="I14" s="49"/>
    </row>
    <row r="15" spans="1:9">
      <c r="A15" s="7"/>
      <c r="B15" s="42"/>
      <c r="C15" s="42"/>
      <c r="D15" s="43"/>
      <c r="E15" s="4" t="s">
        <v>68</v>
      </c>
      <c r="F15" s="46">
        <v>19254811.93</v>
      </c>
      <c r="G15" s="49"/>
      <c r="H15" s="10">
        <v>16991500.539999999</v>
      </c>
      <c r="I15" s="49"/>
    </row>
    <row r="16" spans="1:9">
      <c r="A16" s="7"/>
      <c r="B16" s="42"/>
      <c r="C16" s="42"/>
      <c r="D16" s="43"/>
      <c r="E16" s="4" t="s">
        <v>69</v>
      </c>
      <c r="F16" s="46">
        <v>48376.23</v>
      </c>
      <c r="G16" s="49"/>
      <c r="H16" s="10">
        <v>2565589.58</v>
      </c>
      <c r="I16" s="49"/>
    </row>
    <row r="17" spans="1:9">
      <c r="A17" s="7"/>
      <c r="B17" s="42"/>
      <c r="C17" s="42"/>
      <c r="D17" s="43"/>
      <c r="E17" s="4" t="s">
        <v>70</v>
      </c>
      <c r="F17" s="46">
        <v>193083.02</v>
      </c>
      <c r="G17" s="49"/>
      <c r="H17" s="10">
        <v>376754.14</v>
      </c>
      <c r="I17" s="49"/>
    </row>
    <row r="18" spans="1:9">
      <c r="A18" s="7"/>
      <c r="B18" s="42"/>
      <c r="C18" s="42"/>
      <c r="D18" s="43"/>
      <c r="E18" s="4" t="s">
        <v>71</v>
      </c>
      <c r="F18" s="46">
        <v>236352434.63</v>
      </c>
      <c r="G18" s="49"/>
      <c r="H18" s="10">
        <v>203716646.50999999</v>
      </c>
      <c r="I18" s="49"/>
    </row>
    <row r="19" spans="1:9">
      <c r="A19" s="7"/>
      <c r="B19" s="42"/>
      <c r="C19" s="42"/>
      <c r="D19" s="43"/>
      <c r="E19" s="4" t="s">
        <v>72</v>
      </c>
      <c r="F19" s="46">
        <v>432007.97</v>
      </c>
      <c r="G19" s="49"/>
      <c r="H19" s="10">
        <v>137396.63</v>
      </c>
      <c r="I19" s="49"/>
    </row>
    <row r="20" spans="1:9">
      <c r="A20" s="7"/>
      <c r="B20" s="42"/>
      <c r="C20" s="42"/>
      <c r="D20" s="43"/>
      <c r="E20" s="14" t="s">
        <v>73</v>
      </c>
      <c r="F20" s="46">
        <v>23112084.41</v>
      </c>
      <c r="G20" s="49"/>
      <c r="H20" s="10">
        <v>25719869.899999999</v>
      </c>
      <c r="I20" s="49"/>
    </row>
    <row r="21" spans="1:9">
      <c r="A21" s="7"/>
      <c r="B21" s="42"/>
      <c r="C21" s="42"/>
      <c r="D21" s="43"/>
      <c r="E21" s="4" t="s">
        <v>74</v>
      </c>
      <c r="F21" s="46">
        <v>66029601.770000003</v>
      </c>
      <c r="G21" s="49"/>
      <c r="H21" s="10">
        <v>51829749.340000004</v>
      </c>
      <c r="I21" s="49"/>
    </row>
    <row r="22" spans="1:9">
      <c r="A22" s="7"/>
      <c r="B22" s="42"/>
      <c r="C22" s="42"/>
      <c r="D22" s="43"/>
      <c r="E22" s="4" t="s">
        <v>75</v>
      </c>
      <c r="F22" s="46">
        <v>66181916.770000003</v>
      </c>
      <c r="G22" s="49"/>
      <c r="H22" s="10">
        <v>53933425.729999997</v>
      </c>
      <c r="I22" s="49"/>
    </row>
    <row r="23" spans="1:9">
      <c r="A23" s="7"/>
      <c r="B23" s="42"/>
      <c r="C23" s="42"/>
      <c r="D23" s="43"/>
      <c r="E23" s="4" t="s">
        <v>76</v>
      </c>
      <c r="F23" s="46">
        <v>3097719.64</v>
      </c>
      <c r="G23" s="49"/>
      <c r="H23" s="10">
        <v>1185142.01</v>
      </c>
      <c r="I23" s="49"/>
    </row>
    <row r="24" spans="1:9">
      <c r="A24" s="7"/>
      <c r="B24" s="42"/>
      <c r="C24" s="42"/>
      <c r="D24" s="43"/>
      <c r="E24" s="4" t="s">
        <v>77</v>
      </c>
      <c r="F24" s="46">
        <v>95824562.609999999</v>
      </c>
      <c r="G24" s="49"/>
      <c r="H24" s="10">
        <v>92888805.180000007</v>
      </c>
      <c r="I24" s="49"/>
    </row>
    <row r="25" spans="1:9">
      <c r="A25" s="7"/>
      <c r="B25" s="42"/>
      <c r="C25" s="42"/>
      <c r="D25" s="43"/>
      <c r="E25" s="4" t="s">
        <v>186</v>
      </c>
      <c r="F25" s="46">
        <v>1013561.52</v>
      </c>
      <c r="G25" s="49"/>
      <c r="H25" s="46">
        <v>0</v>
      </c>
      <c r="I25" s="49"/>
    </row>
    <row r="26" spans="1:9">
      <c r="A26" s="7"/>
      <c r="B26" s="42"/>
      <c r="C26" s="42"/>
      <c r="D26" s="43"/>
      <c r="E26" s="4" t="s">
        <v>187</v>
      </c>
      <c r="F26" s="46">
        <v>28127829.050000001</v>
      </c>
      <c r="G26" s="49"/>
      <c r="H26" s="46">
        <v>0</v>
      </c>
      <c r="I26" s="49"/>
    </row>
    <row r="27" spans="1:9">
      <c r="A27" s="7"/>
      <c r="B27" s="42"/>
      <c r="C27" s="42"/>
      <c r="D27" s="43"/>
      <c r="E27" s="4" t="s">
        <v>188</v>
      </c>
      <c r="F27" s="46">
        <v>3961799.99</v>
      </c>
      <c r="G27" s="51">
        <v>975752069.11999989</v>
      </c>
      <c r="H27" s="46">
        <v>0</v>
      </c>
      <c r="I27" s="51">
        <v>867400893.91000009</v>
      </c>
    </row>
    <row r="28" spans="1:9">
      <c r="A28" s="42"/>
      <c r="B28" s="42"/>
      <c r="C28" s="42"/>
      <c r="D28" s="43"/>
      <c r="E28" s="47"/>
      <c r="F28" s="46"/>
      <c r="G28" s="49"/>
      <c r="H28" s="46"/>
      <c r="I28" s="49"/>
    </row>
    <row r="29" spans="1:9">
      <c r="A29" s="7"/>
      <c r="B29" s="42"/>
      <c r="C29" s="42"/>
      <c r="D29" s="43"/>
      <c r="E29" s="12" t="s">
        <v>78</v>
      </c>
      <c r="F29" s="46"/>
      <c r="G29" s="49"/>
      <c r="H29" s="46"/>
      <c r="I29" s="49"/>
    </row>
    <row r="30" spans="1:9">
      <c r="A30" s="7"/>
      <c r="B30" s="42"/>
      <c r="C30" s="42"/>
      <c r="D30" s="43"/>
      <c r="E30" s="4" t="s">
        <v>64</v>
      </c>
      <c r="F30" s="46">
        <v>241808724.96000001</v>
      </c>
      <c r="G30" s="49"/>
      <c r="H30" s="10">
        <v>240615729.25999999</v>
      </c>
      <c r="I30" s="49"/>
    </row>
    <row r="31" spans="1:9">
      <c r="A31" s="7"/>
      <c r="B31" s="42"/>
      <c r="C31" s="42"/>
      <c r="D31" s="43"/>
      <c r="E31" s="4" t="s">
        <v>65</v>
      </c>
      <c r="F31" s="46">
        <v>34767034.719999999</v>
      </c>
      <c r="G31" s="49"/>
      <c r="H31" s="10">
        <v>35323192.969999999</v>
      </c>
      <c r="I31" s="49"/>
    </row>
    <row r="32" spans="1:9">
      <c r="A32" s="7"/>
      <c r="B32" s="42"/>
      <c r="C32" s="42"/>
      <c r="D32" s="43"/>
      <c r="E32" s="4" t="s">
        <v>66</v>
      </c>
      <c r="F32" s="46">
        <v>28764.28</v>
      </c>
      <c r="G32" s="49"/>
      <c r="H32" s="10">
        <v>2215204.0299999998</v>
      </c>
      <c r="I32" s="49"/>
    </row>
    <row r="33" spans="1:9">
      <c r="A33" s="7"/>
      <c r="B33" s="42"/>
      <c r="C33" s="42"/>
      <c r="D33" s="43"/>
      <c r="E33" s="4" t="s">
        <v>67</v>
      </c>
      <c r="F33" s="46">
        <v>13921680.970000001</v>
      </c>
      <c r="G33" s="49"/>
      <c r="H33" s="10">
        <v>12384262.5</v>
      </c>
      <c r="I33" s="49"/>
    </row>
    <row r="34" spans="1:9">
      <c r="A34" s="7"/>
      <c r="B34" s="42"/>
      <c r="C34" s="42"/>
      <c r="D34" s="43"/>
      <c r="E34" s="4" t="s">
        <v>179</v>
      </c>
      <c r="F34" s="46">
        <v>16852.599999999999</v>
      </c>
      <c r="G34" s="49"/>
      <c r="H34" s="10"/>
      <c r="I34" s="49"/>
    </row>
    <row r="35" spans="1:9">
      <c r="A35" s="7"/>
      <c r="B35" s="42"/>
      <c r="C35" s="42"/>
      <c r="D35" s="43"/>
      <c r="E35" s="4" t="s">
        <v>68</v>
      </c>
      <c r="F35" s="46">
        <v>9724135.4499999993</v>
      </c>
      <c r="G35" s="49"/>
      <c r="H35" s="10">
        <v>9333215.1600000001</v>
      </c>
      <c r="I35" s="49"/>
    </row>
    <row r="36" spans="1:9">
      <c r="A36" s="7"/>
      <c r="B36" s="42"/>
      <c r="C36" s="42"/>
      <c r="D36" s="43"/>
      <c r="E36" s="4" t="s">
        <v>69</v>
      </c>
      <c r="F36" s="46">
        <v>350809.34</v>
      </c>
      <c r="G36" s="49"/>
      <c r="H36" s="10">
        <v>3132473.93</v>
      </c>
      <c r="I36" s="49"/>
    </row>
    <row r="37" spans="1:9">
      <c r="A37" s="7"/>
      <c r="B37" s="42"/>
      <c r="C37" s="42"/>
      <c r="D37" s="43"/>
      <c r="E37" s="4" t="s">
        <v>70</v>
      </c>
      <c r="F37" s="46">
        <v>176999.21</v>
      </c>
      <c r="G37" s="49"/>
      <c r="H37" s="10">
        <v>169634.63</v>
      </c>
      <c r="I37" s="49"/>
    </row>
    <row r="38" spans="1:9">
      <c r="A38" s="7"/>
      <c r="B38" s="42"/>
      <c r="C38" s="42"/>
      <c r="D38" s="43"/>
      <c r="E38" s="4" t="s">
        <v>79</v>
      </c>
      <c r="F38" s="46">
        <v>32760137.27</v>
      </c>
      <c r="G38" s="49"/>
      <c r="H38" s="10">
        <v>31835116.16</v>
      </c>
      <c r="I38" s="49"/>
    </row>
    <row r="39" spans="1:9">
      <c r="A39" s="7"/>
      <c r="B39" s="42"/>
      <c r="C39" s="42"/>
      <c r="D39" s="43"/>
      <c r="E39" s="4" t="s">
        <v>80</v>
      </c>
      <c r="F39" s="46">
        <v>251521.98</v>
      </c>
      <c r="G39" s="49"/>
      <c r="H39" s="10">
        <v>292044.33</v>
      </c>
      <c r="I39" s="49"/>
    </row>
    <row r="40" spans="1:9">
      <c r="A40" s="7"/>
      <c r="B40" s="42"/>
      <c r="C40" s="42"/>
      <c r="D40" s="43"/>
      <c r="E40" s="16" t="s">
        <v>81</v>
      </c>
      <c r="F40" s="46">
        <v>1702</v>
      </c>
      <c r="G40" s="49"/>
      <c r="H40" s="10">
        <v>651183.07999999996</v>
      </c>
      <c r="I40" s="49"/>
    </row>
    <row r="41" spans="1:9">
      <c r="A41" s="7"/>
      <c r="B41" s="42"/>
      <c r="C41" s="42"/>
      <c r="D41" s="43"/>
      <c r="E41" s="4" t="s">
        <v>74</v>
      </c>
      <c r="F41" s="46">
        <v>84866653.109999999</v>
      </c>
      <c r="G41" s="49"/>
      <c r="H41" s="10">
        <v>70114961.670000002</v>
      </c>
      <c r="I41" s="49"/>
    </row>
    <row r="42" spans="1:9">
      <c r="A42" s="7"/>
      <c r="B42" s="42"/>
      <c r="C42" s="42"/>
      <c r="D42" s="43"/>
      <c r="E42" s="4" t="s">
        <v>75</v>
      </c>
      <c r="F42" s="46">
        <v>47319550.939999998</v>
      </c>
      <c r="G42" s="49"/>
      <c r="H42" s="10">
        <v>41093532.75</v>
      </c>
      <c r="I42" s="49"/>
    </row>
    <row r="43" spans="1:9">
      <c r="A43" s="7"/>
      <c r="B43" s="42"/>
      <c r="C43" s="42"/>
      <c r="D43" s="43"/>
      <c r="E43" s="4" t="s">
        <v>76</v>
      </c>
      <c r="F43" s="46">
        <v>5383924.2400000002</v>
      </c>
      <c r="G43" s="49"/>
      <c r="H43" s="10">
        <v>1346837.74</v>
      </c>
      <c r="I43" s="49"/>
    </row>
    <row r="44" spans="1:9">
      <c r="A44" s="7"/>
      <c r="B44" s="42"/>
      <c r="C44" s="42"/>
      <c r="D44" s="43"/>
      <c r="E44" s="4" t="s">
        <v>72</v>
      </c>
      <c r="F44" s="46">
        <v>44358.25</v>
      </c>
      <c r="G44" s="49"/>
      <c r="H44" s="10">
        <v>266193</v>
      </c>
      <c r="I44" s="49"/>
    </row>
    <row r="45" spans="1:9">
      <c r="A45" s="7"/>
      <c r="B45" s="42"/>
      <c r="C45" s="42"/>
      <c r="D45" s="43"/>
      <c r="E45" s="4" t="s">
        <v>187</v>
      </c>
      <c r="F45" s="46">
        <v>22156363.350000001</v>
      </c>
      <c r="G45" s="49"/>
      <c r="H45" s="46">
        <v>0</v>
      </c>
      <c r="I45" s="49"/>
    </row>
    <row r="46" spans="1:9">
      <c r="A46" s="7"/>
      <c r="B46" s="42"/>
      <c r="C46" s="42"/>
      <c r="D46" s="43"/>
      <c r="E46" s="4" t="s">
        <v>186</v>
      </c>
      <c r="F46" s="46">
        <v>605238.43999999994</v>
      </c>
      <c r="G46" s="49"/>
      <c r="H46" s="46">
        <v>0</v>
      </c>
      <c r="I46" s="49"/>
    </row>
    <row r="47" spans="1:9">
      <c r="A47" s="7"/>
      <c r="B47" s="42"/>
      <c r="C47" s="42"/>
      <c r="D47" s="43"/>
      <c r="E47" s="4" t="s">
        <v>188</v>
      </c>
      <c r="F47" s="46">
        <v>7337211.04</v>
      </c>
      <c r="G47" s="49"/>
      <c r="H47" s="46">
        <v>0</v>
      </c>
      <c r="I47" s="49"/>
    </row>
    <row r="48" spans="1:9">
      <c r="A48" s="7"/>
      <c r="B48" s="42"/>
      <c r="C48" s="42"/>
      <c r="D48" s="43"/>
      <c r="E48" s="4" t="s">
        <v>77</v>
      </c>
      <c r="F48" s="46">
        <v>2310011.73</v>
      </c>
      <c r="G48" s="51">
        <v>503831673.88000005</v>
      </c>
      <c r="H48" s="46">
        <v>0</v>
      </c>
      <c r="I48" s="51">
        <v>448773581.21000004</v>
      </c>
    </row>
    <row r="49" spans="1:9">
      <c r="A49" s="42"/>
      <c r="B49" s="42"/>
      <c r="C49" s="42"/>
      <c r="D49" s="43"/>
      <c r="E49" s="4"/>
      <c r="F49" s="46"/>
      <c r="G49" s="49"/>
      <c r="H49" s="46"/>
      <c r="I49" s="49"/>
    </row>
    <row r="50" spans="1:9">
      <c r="A50" s="20"/>
      <c r="B50" s="42"/>
      <c r="C50" s="42"/>
      <c r="D50" s="43"/>
      <c r="E50" s="12" t="s">
        <v>82</v>
      </c>
      <c r="F50" s="46"/>
      <c r="G50" s="51">
        <v>1479583743</v>
      </c>
      <c r="H50" s="46"/>
      <c r="I50" s="51">
        <v>1316174475.1200001</v>
      </c>
    </row>
    <row r="51" spans="1:9">
      <c r="A51" s="20"/>
      <c r="B51" s="42"/>
      <c r="C51" s="42"/>
      <c r="D51" s="43"/>
      <c r="E51" s="12"/>
      <c r="F51" s="46"/>
      <c r="G51" s="49"/>
      <c r="H51" s="46"/>
      <c r="I51" s="49"/>
    </row>
    <row r="52" spans="1:9">
      <c r="A52" s="22"/>
      <c r="B52" s="42"/>
      <c r="C52" s="42"/>
      <c r="D52" s="43"/>
      <c r="E52" s="12" t="s">
        <v>83</v>
      </c>
      <c r="F52" s="46"/>
      <c r="G52" s="49"/>
      <c r="H52" s="46"/>
      <c r="I52" s="49"/>
    </row>
    <row r="53" spans="1:9">
      <c r="A53" s="7"/>
      <c r="B53" s="42"/>
      <c r="C53" s="42"/>
      <c r="D53" s="43"/>
      <c r="E53" s="4" t="s">
        <v>84</v>
      </c>
      <c r="F53" s="46">
        <v>1651133.86</v>
      </c>
      <c r="G53" s="49"/>
      <c r="H53" s="10">
        <v>1702217.32</v>
      </c>
      <c r="I53" s="49"/>
    </row>
    <row r="54" spans="1:9">
      <c r="A54" s="7"/>
      <c r="B54" s="42"/>
      <c r="C54" s="42"/>
      <c r="D54" s="43"/>
      <c r="E54" s="4" t="s">
        <v>85</v>
      </c>
      <c r="F54" s="46">
        <v>4344726.8</v>
      </c>
      <c r="G54" s="51">
        <v>5995860.6600000001</v>
      </c>
      <c r="H54" s="10">
        <v>4938491.6500000004</v>
      </c>
      <c r="I54" s="51">
        <v>6640708.9700000007</v>
      </c>
    </row>
    <row r="55" spans="1:9">
      <c r="A55" s="7"/>
      <c r="B55" s="42"/>
      <c r="C55" s="42"/>
      <c r="D55" s="43"/>
      <c r="E55" s="4"/>
      <c r="F55" s="46"/>
      <c r="G55" s="49"/>
      <c r="H55" s="46"/>
      <c r="I55" s="51"/>
    </row>
    <row r="56" spans="1:9">
      <c r="A56" s="7"/>
      <c r="B56" s="42"/>
      <c r="C56" s="42"/>
      <c r="D56" s="43"/>
      <c r="E56" s="12" t="s">
        <v>86</v>
      </c>
      <c r="F56" s="46"/>
      <c r="G56" s="49"/>
      <c r="I56" s="49"/>
    </row>
    <row r="57" spans="1:9">
      <c r="A57" s="7"/>
      <c r="B57" s="42"/>
      <c r="C57" s="42"/>
      <c r="D57" s="43"/>
      <c r="E57" s="4" t="s">
        <v>87</v>
      </c>
      <c r="F57" s="46">
        <v>29210034.239999998</v>
      </c>
      <c r="G57" s="49"/>
      <c r="H57" s="10">
        <v>30864010.170000002</v>
      </c>
      <c r="I57" s="49"/>
    </row>
    <row r="58" spans="1:9">
      <c r="A58" s="7"/>
      <c r="B58" s="42"/>
      <c r="C58" s="42"/>
      <c r="D58" s="43"/>
      <c r="E58" s="4" t="s">
        <v>88</v>
      </c>
      <c r="F58" s="46">
        <v>16142148.9</v>
      </c>
      <c r="G58" s="49"/>
      <c r="H58" s="10">
        <v>14596202.9</v>
      </c>
      <c r="I58" s="49"/>
    </row>
    <row r="59" spans="1:9">
      <c r="A59" s="7"/>
      <c r="B59" s="42"/>
      <c r="C59" s="42"/>
      <c r="D59" s="43"/>
      <c r="E59" s="4" t="s">
        <v>89</v>
      </c>
      <c r="F59" s="46">
        <v>1915084</v>
      </c>
      <c r="G59" s="49"/>
      <c r="H59" s="10">
        <v>789299.75</v>
      </c>
      <c r="I59" s="49"/>
    </row>
    <row r="60" spans="1:9">
      <c r="A60" s="7"/>
      <c r="B60" s="42"/>
      <c r="C60" s="42"/>
      <c r="D60" s="43"/>
      <c r="E60" s="4" t="s">
        <v>90</v>
      </c>
      <c r="F60" s="46">
        <v>390668.57</v>
      </c>
      <c r="G60" s="49"/>
      <c r="H60" s="10">
        <v>955803.8</v>
      </c>
      <c r="I60" s="49"/>
    </row>
    <row r="61" spans="1:9">
      <c r="A61" s="7"/>
      <c r="B61" s="42"/>
      <c r="C61" s="42"/>
      <c r="D61" s="43"/>
      <c r="E61" s="4" t="s">
        <v>91</v>
      </c>
      <c r="F61" s="46">
        <v>32222417.600000001</v>
      </c>
      <c r="G61" s="49"/>
      <c r="H61" s="10">
        <v>19059570.170000002</v>
      </c>
      <c r="I61" s="49"/>
    </row>
    <row r="62" spans="1:9">
      <c r="A62" s="7"/>
      <c r="B62" s="42"/>
      <c r="C62" s="42"/>
      <c r="D62" s="43"/>
      <c r="E62" s="4" t="s">
        <v>92</v>
      </c>
      <c r="F62" s="46">
        <v>64082.14</v>
      </c>
      <c r="G62" s="49"/>
      <c r="H62" s="10">
        <v>145606.57999999999</v>
      </c>
      <c r="I62" s="49"/>
    </row>
    <row r="63" spans="1:9">
      <c r="A63" s="7"/>
      <c r="B63" s="42"/>
      <c r="C63" s="42"/>
      <c r="D63" s="43"/>
      <c r="E63" s="4" t="s">
        <v>93</v>
      </c>
      <c r="F63" s="46">
        <v>30627116.449999999</v>
      </c>
      <c r="G63" s="51">
        <v>110571551.90000001</v>
      </c>
      <c r="H63" s="10">
        <v>22916854.07</v>
      </c>
      <c r="I63" s="51">
        <v>89327347.439999998</v>
      </c>
    </row>
    <row r="64" spans="1:9">
      <c r="A64" s="7"/>
      <c r="B64" s="42"/>
      <c r="C64" s="42"/>
      <c r="D64" s="43"/>
      <c r="E64" s="4"/>
      <c r="F64" s="46"/>
      <c r="G64" s="49"/>
      <c r="H64" s="46"/>
      <c r="I64" s="49"/>
    </row>
    <row r="65" spans="1:9">
      <c r="A65" s="7"/>
      <c r="B65" s="42"/>
      <c r="C65" s="42"/>
      <c r="D65" s="43"/>
      <c r="E65" s="12" t="s">
        <v>94</v>
      </c>
      <c r="F65" s="46"/>
      <c r="G65" s="49"/>
      <c r="H65" s="46"/>
      <c r="I65" s="49"/>
    </row>
    <row r="66" spans="1:9">
      <c r="A66" s="7"/>
      <c r="B66" s="42"/>
      <c r="C66" s="42"/>
      <c r="D66" s="43"/>
      <c r="E66" s="4" t="s">
        <v>95</v>
      </c>
      <c r="F66" s="46">
        <v>8849139.2799999993</v>
      </c>
      <c r="G66" s="49"/>
      <c r="H66" s="10">
        <v>8149291.4199999999</v>
      </c>
      <c r="I66" s="49"/>
    </row>
    <row r="67" spans="1:9">
      <c r="A67" s="7"/>
      <c r="B67" s="42"/>
      <c r="C67" s="42"/>
      <c r="D67" s="43"/>
      <c r="E67" s="4" t="s">
        <v>96</v>
      </c>
      <c r="F67" s="46">
        <v>12590292.529999999</v>
      </c>
      <c r="G67" s="49"/>
      <c r="H67" s="10">
        <v>12467966.550000001</v>
      </c>
      <c r="I67" s="49"/>
    </row>
    <row r="68" spans="1:9">
      <c r="A68" s="7"/>
      <c r="B68" s="42"/>
      <c r="C68" s="42"/>
      <c r="D68" s="43"/>
      <c r="E68" s="4" t="s">
        <v>97</v>
      </c>
      <c r="F68" s="46">
        <v>8421957.7200000007</v>
      </c>
      <c r="G68" s="49"/>
      <c r="H68" s="10">
        <v>8308335.5800000001</v>
      </c>
      <c r="I68" s="49"/>
    </row>
    <row r="69" spans="1:9">
      <c r="A69" s="7"/>
      <c r="B69" s="42"/>
      <c r="C69" s="42"/>
      <c r="D69" s="43"/>
      <c r="E69" s="4" t="s">
        <v>98</v>
      </c>
      <c r="F69" s="46">
        <v>14190</v>
      </c>
      <c r="G69" s="49"/>
      <c r="H69" s="10">
        <v>31593</v>
      </c>
      <c r="I69" s="49"/>
    </row>
    <row r="70" spans="1:9">
      <c r="A70" s="7"/>
      <c r="B70" s="42"/>
      <c r="C70" s="42"/>
      <c r="D70" s="43"/>
      <c r="E70" s="4" t="s">
        <v>93</v>
      </c>
      <c r="F70" s="46">
        <v>1301891.47</v>
      </c>
      <c r="G70" s="51">
        <v>31177471</v>
      </c>
      <c r="H70" s="10">
        <v>1996963.2</v>
      </c>
      <c r="I70" s="51">
        <v>30954149.749999996</v>
      </c>
    </row>
    <row r="71" spans="1:9">
      <c r="A71" s="7"/>
      <c r="B71" s="42"/>
      <c r="C71" s="42"/>
      <c r="D71" s="43"/>
      <c r="E71" s="4"/>
      <c r="F71" s="46"/>
      <c r="G71" s="49"/>
      <c r="H71" s="46"/>
      <c r="I71" s="49"/>
    </row>
    <row r="72" spans="1:9">
      <c r="A72" s="7"/>
      <c r="B72" s="42"/>
      <c r="C72" s="42"/>
      <c r="D72" s="43"/>
      <c r="E72" s="12" t="s">
        <v>99</v>
      </c>
      <c r="F72" s="46"/>
      <c r="G72" s="49"/>
      <c r="H72" s="46"/>
      <c r="I72" s="49"/>
    </row>
    <row r="73" spans="1:9">
      <c r="A73" s="7"/>
      <c r="B73" s="42"/>
      <c r="C73" s="42"/>
      <c r="D73" s="43"/>
      <c r="E73" s="4" t="s">
        <v>5</v>
      </c>
      <c r="F73" s="46">
        <v>3868031.17</v>
      </c>
      <c r="G73" s="49"/>
      <c r="H73" s="10">
        <v>1614941.74</v>
      </c>
      <c r="I73" s="49"/>
    </row>
    <row r="74" spans="1:9">
      <c r="A74" s="7"/>
      <c r="B74" s="42"/>
      <c r="C74" s="42"/>
      <c r="D74" s="43"/>
      <c r="E74" s="4" t="s">
        <v>100</v>
      </c>
      <c r="F74" s="46">
        <v>23327893.559999999</v>
      </c>
      <c r="G74" s="49"/>
      <c r="H74" s="10">
        <v>18493116.949999999</v>
      </c>
      <c r="I74" s="49"/>
    </row>
    <row r="75" spans="1:9">
      <c r="A75" s="7"/>
      <c r="B75" s="42"/>
      <c r="C75" s="42"/>
      <c r="D75" s="43"/>
      <c r="E75" s="4" t="s">
        <v>101</v>
      </c>
      <c r="F75" s="46">
        <v>1449712.5</v>
      </c>
      <c r="G75" s="49"/>
      <c r="H75" s="10">
        <v>1298924</v>
      </c>
      <c r="I75" s="49"/>
    </row>
    <row r="76" spans="1:9">
      <c r="A76" s="7"/>
      <c r="B76" s="42"/>
      <c r="C76" s="42"/>
      <c r="D76" s="43"/>
      <c r="E76" s="4" t="s">
        <v>102</v>
      </c>
      <c r="F76" s="46">
        <v>110920604.23999999</v>
      </c>
      <c r="G76" s="49"/>
      <c r="H76" s="10">
        <v>105358614.06999999</v>
      </c>
      <c r="I76" s="49"/>
    </row>
    <row r="77" spans="1:9">
      <c r="A77" s="7"/>
      <c r="B77" s="42"/>
      <c r="C77" s="42"/>
      <c r="D77" s="43"/>
      <c r="E77" s="4" t="s">
        <v>103</v>
      </c>
      <c r="F77" s="46">
        <v>39729161.640000001</v>
      </c>
      <c r="G77" s="49"/>
      <c r="H77" s="10">
        <v>31771193.600000001</v>
      </c>
      <c r="I77" s="49"/>
    </row>
    <row r="78" spans="1:9">
      <c r="A78" s="7"/>
      <c r="B78" s="42"/>
      <c r="C78" s="42"/>
      <c r="D78" s="43"/>
      <c r="E78" s="16" t="s">
        <v>104</v>
      </c>
      <c r="F78" s="46">
        <v>24590539.210000001</v>
      </c>
      <c r="G78" s="49"/>
      <c r="H78" s="10">
        <v>24924980.960000001</v>
      </c>
      <c r="I78" s="49"/>
    </row>
    <row r="79" spans="1:9">
      <c r="A79" s="7"/>
      <c r="B79" s="42"/>
      <c r="C79" s="42"/>
      <c r="D79" s="43"/>
      <c r="E79" s="4" t="s">
        <v>105</v>
      </c>
      <c r="F79" s="46">
        <v>34229417.75</v>
      </c>
      <c r="G79" s="49"/>
      <c r="H79" s="10">
        <v>33048900.760000002</v>
      </c>
      <c r="I79" s="49"/>
    </row>
    <row r="80" spans="1:9">
      <c r="A80" s="7"/>
      <c r="B80" s="42"/>
      <c r="C80" s="42"/>
      <c r="D80" s="43"/>
      <c r="E80" s="4" t="s">
        <v>106</v>
      </c>
      <c r="F80" s="46">
        <v>9789821.7599999998</v>
      </c>
      <c r="G80" s="49"/>
      <c r="H80" s="10">
        <v>9456804.8000000007</v>
      </c>
      <c r="I80" s="49"/>
    </row>
    <row r="81" spans="1:9">
      <c r="A81" s="7"/>
      <c r="B81" s="42"/>
      <c r="C81" s="42"/>
      <c r="D81" s="43"/>
      <c r="E81" s="4" t="s">
        <v>107</v>
      </c>
      <c r="F81" s="46">
        <v>3595819.15</v>
      </c>
      <c r="G81" s="49"/>
      <c r="H81" s="10">
        <v>3092923.89</v>
      </c>
      <c r="I81" s="49"/>
    </row>
    <row r="82" spans="1:9">
      <c r="A82" s="7"/>
      <c r="B82" s="42"/>
      <c r="C82" s="42"/>
      <c r="D82" s="43"/>
      <c r="E82" s="14" t="s">
        <v>108</v>
      </c>
      <c r="F82" s="46">
        <v>7362186.3899999997</v>
      </c>
      <c r="G82" s="49"/>
      <c r="H82" s="10">
        <v>10753665.58</v>
      </c>
      <c r="I82" s="49"/>
    </row>
    <row r="83" spans="1:9">
      <c r="A83" s="7"/>
      <c r="B83" s="42"/>
      <c r="C83" s="42"/>
      <c r="D83" s="43"/>
      <c r="E83" s="14" t="s">
        <v>93</v>
      </c>
      <c r="F83" s="46">
        <v>2747222.29</v>
      </c>
      <c r="G83" s="51">
        <v>261610409.66</v>
      </c>
      <c r="H83" s="10">
        <v>2762606.18</v>
      </c>
      <c r="I83" s="51">
        <v>242576672.53</v>
      </c>
    </row>
    <row r="84" spans="1:9">
      <c r="A84" s="7"/>
      <c r="B84" s="42"/>
      <c r="C84" s="42"/>
      <c r="D84" s="43"/>
      <c r="E84" s="4"/>
      <c r="F84" s="46"/>
      <c r="G84" s="49"/>
      <c r="H84" s="46"/>
      <c r="I84" s="49"/>
    </row>
    <row r="85" spans="1:9">
      <c r="A85" s="7"/>
      <c r="B85" s="42"/>
      <c r="C85" s="42"/>
      <c r="D85" s="43"/>
      <c r="E85" s="12" t="s">
        <v>110</v>
      </c>
      <c r="F85" s="46"/>
      <c r="G85" s="49"/>
      <c r="H85" s="46"/>
      <c r="I85" s="49"/>
    </row>
    <row r="86" spans="1:9">
      <c r="A86" s="7"/>
      <c r="B86" s="42"/>
      <c r="C86" s="42"/>
      <c r="D86" s="43"/>
      <c r="E86" s="4" t="s">
        <v>111</v>
      </c>
      <c r="F86" s="46">
        <v>325705</v>
      </c>
      <c r="G86" s="49"/>
      <c r="H86" s="10">
        <v>140600</v>
      </c>
      <c r="I86" s="49"/>
    </row>
    <row r="87" spans="1:9">
      <c r="A87" s="7"/>
      <c r="B87" s="42"/>
      <c r="C87" s="42"/>
      <c r="D87" s="43"/>
      <c r="E87" s="14" t="s">
        <v>112</v>
      </c>
      <c r="F87" s="46">
        <v>915186.42</v>
      </c>
      <c r="G87" s="49"/>
      <c r="H87" s="10">
        <v>1411307.83</v>
      </c>
      <c r="I87" s="49"/>
    </row>
    <row r="88" spans="1:9">
      <c r="A88" s="7"/>
      <c r="B88" s="42"/>
      <c r="C88" s="42"/>
      <c r="D88" s="43"/>
      <c r="E88" s="14" t="s">
        <v>113</v>
      </c>
      <c r="F88" s="46">
        <v>3695490.54</v>
      </c>
      <c r="G88" s="49"/>
      <c r="H88" s="10">
        <v>1317868.53</v>
      </c>
      <c r="I88" s="49"/>
    </row>
    <row r="89" spans="1:9">
      <c r="A89" s="7"/>
      <c r="B89" s="42"/>
      <c r="C89" s="42"/>
      <c r="D89" s="43"/>
      <c r="E89" s="14" t="s">
        <v>114</v>
      </c>
      <c r="F89" s="46">
        <v>1412677.96</v>
      </c>
      <c r="G89" s="49"/>
      <c r="H89" s="10">
        <v>2166293.64</v>
      </c>
      <c r="I89" s="49"/>
    </row>
    <row r="90" spans="1:9">
      <c r="A90" s="7"/>
      <c r="B90" s="42"/>
      <c r="C90" s="42"/>
      <c r="D90" s="43"/>
      <c r="E90" s="14" t="s">
        <v>115</v>
      </c>
      <c r="F90" s="46">
        <v>3364808.7</v>
      </c>
      <c r="G90" s="49"/>
      <c r="H90" s="10">
        <v>1623894.99</v>
      </c>
      <c r="I90" s="49"/>
    </row>
    <row r="91" spans="1:9">
      <c r="A91" s="7"/>
      <c r="B91" s="42"/>
      <c r="C91" s="42"/>
      <c r="D91" s="43"/>
      <c r="E91" s="24" t="s">
        <v>116</v>
      </c>
      <c r="F91" s="46">
        <v>1245202.82</v>
      </c>
      <c r="G91" s="49"/>
      <c r="H91" s="10">
        <v>1782116.58</v>
      </c>
      <c r="I91" s="49"/>
    </row>
    <row r="92" spans="1:9">
      <c r="A92" s="7"/>
      <c r="B92" s="42"/>
      <c r="C92" s="42"/>
      <c r="D92" s="43"/>
      <c r="E92" s="16" t="s">
        <v>117</v>
      </c>
      <c r="F92" s="46">
        <v>377584.5</v>
      </c>
      <c r="G92" s="49"/>
      <c r="H92" s="10">
        <v>2303546.75</v>
      </c>
      <c r="I92" s="49"/>
    </row>
    <row r="93" spans="1:9" ht="25.5">
      <c r="A93" s="7"/>
      <c r="B93" s="42"/>
      <c r="C93" s="42"/>
      <c r="D93" s="43"/>
      <c r="E93" s="16" t="s">
        <v>118</v>
      </c>
      <c r="F93" s="46">
        <v>265500</v>
      </c>
      <c r="G93" s="49"/>
      <c r="H93" s="50"/>
      <c r="I93" s="49"/>
    </row>
    <row r="94" spans="1:9" ht="25.5">
      <c r="A94" s="7"/>
      <c r="B94" s="42"/>
      <c r="C94" s="42"/>
      <c r="D94" s="43"/>
      <c r="E94" s="16" t="s">
        <v>119</v>
      </c>
      <c r="F94" s="46">
        <v>1350849.5</v>
      </c>
      <c r="G94" s="49"/>
      <c r="H94" s="10">
        <v>803664</v>
      </c>
      <c r="I94" s="49"/>
    </row>
    <row r="95" spans="1:9" ht="25.5">
      <c r="A95" s="7"/>
      <c r="B95" s="42"/>
      <c r="C95" s="42"/>
      <c r="D95" s="43"/>
      <c r="E95" s="16" t="s">
        <v>120</v>
      </c>
      <c r="F95" s="46">
        <v>1042012.61</v>
      </c>
      <c r="G95" s="49"/>
      <c r="H95" s="10">
        <v>292500</v>
      </c>
      <c r="I95" s="49"/>
    </row>
    <row r="96" spans="1:9" ht="25.5">
      <c r="A96" s="7"/>
      <c r="B96" s="42"/>
      <c r="C96" s="42"/>
      <c r="D96" s="43"/>
      <c r="E96" s="16" t="s">
        <v>121</v>
      </c>
      <c r="F96" s="46">
        <v>12935</v>
      </c>
      <c r="G96" s="49"/>
      <c r="H96" s="50"/>
      <c r="I96" s="49"/>
    </row>
    <row r="97" spans="1:9">
      <c r="A97" s="7"/>
      <c r="B97" s="42"/>
      <c r="C97" s="42"/>
      <c r="D97" s="43"/>
      <c r="E97" s="16" t="s">
        <v>122</v>
      </c>
      <c r="F97" s="46">
        <v>3223110.62</v>
      </c>
      <c r="G97" s="49"/>
      <c r="H97" s="10">
        <v>2680393.33</v>
      </c>
      <c r="I97" s="49"/>
    </row>
    <row r="98" spans="1:9">
      <c r="A98" s="7"/>
      <c r="B98" s="42"/>
      <c r="C98" s="42"/>
      <c r="D98" s="43"/>
      <c r="E98" s="14" t="s">
        <v>123</v>
      </c>
      <c r="F98" s="46">
        <v>6652648.0999999996</v>
      </c>
      <c r="G98" s="49"/>
      <c r="H98" s="10">
        <v>5150341.1100000003</v>
      </c>
      <c r="I98" s="49"/>
    </row>
    <row r="99" spans="1:9">
      <c r="A99" s="7"/>
      <c r="B99" s="42"/>
      <c r="C99" s="42"/>
      <c r="D99" s="43"/>
      <c r="E99" s="14" t="s">
        <v>124</v>
      </c>
      <c r="F99" s="46">
        <v>240336.38</v>
      </c>
      <c r="G99" s="49"/>
      <c r="H99" s="10">
        <v>100710.53</v>
      </c>
      <c r="I99" s="49"/>
    </row>
    <row r="100" spans="1:9">
      <c r="A100" s="7"/>
      <c r="B100" s="42"/>
      <c r="C100" s="42"/>
      <c r="D100" s="43"/>
      <c r="E100" s="16" t="s">
        <v>125</v>
      </c>
      <c r="F100" s="46">
        <v>156754</v>
      </c>
      <c r="G100" s="49"/>
      <c r="H100" s="10">
        <v>135500</v>
      </c>
      <c r="I100" s="49"/>
    </row>
    <row r="101" spans="1:9">
      <c r="A101" s="7"/>
      <c r="B101" s="42"/>
      <c r="C101" s="42"/>
      <c r="D101" s="43"/>
      <c r="E101" s="14" t="s">
        <v>126</v>
      </c>
      <c r="F101" s="46">
        <v>969187.2</v>
      </c>
      <c r="G101" s="49"/>
      <c r="H101" s="10">
        <v>1177332.8500000001</v>
      </c>
      <c r="I101" s="49"/>
    </row>
    <row r="102" spans="1:9">
      <c r="A102" s="7"/>
      <c r="B102" s="42"/>
      <c r="C102" s="42"/>
      <c r="D102" s="43"/>
      <c r="E102" s="14" t="s">
        <v>127</v>
      </c>
      <c r="F102" s="46">
        <v>2667801.16</v>
      </c>
      <c r="G102" s="49"/>
      <c r="H102" s="10">
        <v>1243116.21</v>
      </c>
      <c r="I102" s="49"/>
    </row>
    <row r="103" spans="1:9">
      <c r="A103" s="7"/>
      <c r="B103" s="42"/>
      <c r="C103" s="42"/>
      <c r="D103" s="43"/>
      <c r="E103" s="14" t="s">
        <v>128</v>
      </c>
      <c r="F103" s="46">
        <v>27834260.5</v>
      </c>
      <c r="G103" s="49"/>
      <c r="H103" s="10">
        <v>31183730.039999999</v>
      </c>
      <c r="I103" s="49"/>
    </row>
    <row r="104" spans="1:9">
      <c r="A104" s="7"/>
      <c r="B104" s="42"/>
      <c r="C104" s="42"/>
      <c r="D104" s="43"/>
      <c r="E104" s="14" t="s">
        <v>129</v>
      </c>
      <c r="F104" s="46">
        <v>13022958.939999999</v>
      </c>
      <c r="G104" s="49"/>
      <c r="H104" s="10">
        <v>14393685.68</v>
      </c>
      <c r="I104" s="49"/>
    </row>
    <row r="105" spans="1:9">
      <c r="A105" s="7"/>
      <c r="B105" s="42"/>
      <c r="C105" s="42"/>
      <c r="D105" s="43"/>
      <c r="E105" s="14" t="s">
        <v>134</v>
      </c>
      <c r="F105" s="46">
        <v>3619500</v>
      </c>
      <c r="G105" s="51">
        <v>72394509.950000003</v>
      </c>
      <c r="H105" s="10">
        <v>8408000</v>
      </c>
      <c r="I105" s="51">
        <v>76314602.069999993</v>
      </c>
    </row>
    <row r="106" spans="1:9">
      <c r="A106" s="7"/>
      <c r="B106" s="42"/>
      <c r="C106" s="42"/>
      <c r="D106" s="43"/>
      <c r="E106" s="14"/>
      <c r="F106" s="46"/>
      <c r="G106" s="49"/>
      <c r="H106" s="46"/>
      <c r="I106" s="49"/>
    </row>
    <row r="107" spans="1:9">
      <c r="A107" s="7"/>
      <c r="B107" s="42"/>
      <c r="C107" s="42"/>
      <c r="D107" s="43"/>
      <c r="E107" s="14" t="s">
        <v>130</v>
      </c>
      <c r="F107" s="46">
        <v>26245600</v>
      </c>
      <c r="G107" s="49"/>
      <c r="H107" s="10">
        <v>33356200</v>
      </c>
      <c r="I107" s="49"/>
    </row>
    <row r="108" spans="1:9">
      <c r="A108" s="7"/>
      <c r="B108" s="42"/>
      <c r="C108" s="42"/>
      <c r="D108" s="43"/>
      <c r="E108" s="16" t="s">
        <v>131</v>
      </c>
      <c r="F108" s="46">
        <v>15175300</v>
      </c>
      <c r="G108" s="49"/>
      <c r="H108" s="10">
        <v>13130000</v>
      </c>
      <c r="I108" s="49"/>
    </row>
    <row r="109" spans="1:9">
      <c r="A109" s="7"/>
      <c r="B109" s="42"/>
      <c r="C109" s="42"/>
      <c r="D109" s="43"/>
      <c r="E109" s="16" t="s">
        <v>132</v>
      </c>
      <c r="F109" s="46">
        <v>71295250</v>
      </c>
      <c r="G109" s="51">
        <v>112716150</v>
      </c>
      <c r="H109" s="10">
        <v>81198650</v>
      </c>
      <c r="I109" s="51">
        <v>127684850</v>
      </c>
    </row>
    <row r="110" spans="1:9">
      <c r="A110" s="7"/>
      <c r="B110" s="42"/>
      <c r="C110" s="42"/>
      <c r="D110" s="43"/>
      <c r="E110" s="16"/>
      <c r="F110" s="46"/>
      <c r="G110" s="49"/>
      <c r="H110" s="46"/>
      <c r="I110" s="49"/>
    </row>
    <row r="111" spans="1:9">
      <c r="A111" s="42"/>
      <c r="B111" s="42"/>
      <c r="C111" s="42"/>
      <c r="D111" s="43"/>
      <c r="E111" s="16"/>
      <c r="F111" s="46"/>
      <c r="G111" s="49"/>
      <c r="H111" s="46"/>
      <c r="I111" s="49"/>
    </row>
    <row r="112" spans="1:9">
      <c r="A112" s="42"/>
      <c r="B112" s="42"/>
      <c r="C112" s="42"/>
      <c r="D112" s="43"/>
      <c r="E112" s="12" t="s">
        <v>133</v>
      </c>
      <c r="F112" s="46"/>
      <c r="G112" s="51">
        <v>2125910605.3700001</v>
      </c>
      <c r="H112" s="46"/>
      <c r="I112" s="51">
        <v>1933814720.46</v>
      </c>
    </row>
    <row r="113" spans="1:6">
      <c r="A113" s="42"/>
      <c r="B113" s="42"/>
      <c r="C113" s="42"/>
      <c r="D113" s="43"/>
      <c r="E113" s="42"/>
      <c r="F113" s="44"/>
    </row>
    <row r="114" spans="1:6">
      <c r="A114" s="45"/>
      <c r="B114" s="45"/>
      <c r="C114" s="45"/>
      <c r="D114" s="43"/>
      <c r="E114" s="42"/>
      <c r="F114" s="44"/>
    </row>
    <row r="115" spans="1:6">
      <c r="A115" s="45"/>
      <c r="B115" s="45"/>
      <c r="C115" s="45"/>
      <c r="D115" s="43"/>
      <c r="E115" s="42"/>
      <c r="F115" s="44"/>
    </row>
    <row r="116" spans="1:6">
      <c r="A116" s="42"/>
      <c r="B116" s="42"/>
      <c r="C116" s="42"/>
      <c r="D116" s="43"/>
      <c r="E116" s="42"/>
      <c r="F116" s="44"/>
    </row>
    <row r="117" spans="1:6">
      <c r="A117" s="42"/>
      <c r="B117" s="42"/>
      <c r="C117" s="42"/>
      <c r="D117" s="43"/>
      <c r="E117" s="42"/>
      <c r="F117" s="44"/>
    </row>
    <row r="118" spans="1:6">
      <c r="A118" s="42"/>
      <c r="B118" s="42"/>
      <c r="C118" s="42"/>
      <c r="D118" s="43"/>
      <c r="E118" s="42"/>
      <c r="F118" s="44"/>
    </row>
    <row r="119" spans="1:6">
      <c r="A119" s="42"/>
      <c r="B119" s="42"/>
      <c r="C119" s="42"/>
      <c r="D119" s="43"/>
      <c r="E119" s="42"/>
      <c r="F119" s="44"/>
    </row>
    <row r="120" spans="1:6">
      <c r="A120" s="42"/>
      <c r="B120" s="42"/>
      <c r="C120" s="42"/>
      <c r="D120" s="43"/>
      <c r="E120" s="42"/>
      <c r="F120" s="44"/>
    </row>
    <row r="121" spans="1:6">
      <c r="A121" s="45"/>
      <c r="B121" s="45"/>
      <c r="C121" s="45"/>
      <c r="D121" s="43"/>
      <c r="E121" s="42"/>
      <c r="F121" s="44"/>
    </row>
    <row r="122" spans="1:6">
      <c r="A122" s="45"/>
      <c r="B122" s="45"/>
      <c r="C122" s="45"/>
      <c r="D122" s="43"/>
      <c r="E122" s="42"/>
      <c r="F122" s="44"/>
    </row>
    <row r="123" spans="1:6">
      <c r="A123" s="42"/>
      <c r="B123" s="42"/>
      <c r="C123" s="42"/>
      <c r="D123" s="43"/>
      <c r="E123" s="42"/>
      <c r="F123" s="44"/>
    </row>
    <row r="124" spans="1:6">
      <c r="A124" s="42"/>
      <c r="B124" s="42"/>
      <c r="C124" s="42"/>
      <c r="D124" s="43"/>
      <c r="E124" s="42"/>
      <c r="F124" s="44"/>
    </row>
    <row r="125" spans="1:6">
      <c r="A125" s="42"/>
      <c r="B125" s="42"/>
      <c r="C125" s="42"/>
      <c r="D125" s="43"/>
      <c r="E125" s="42"/>
      <c r="F125" s="44"/>
    </row>
    <row r="126" spans="1:6">
      <c r="A126" s="42"/>
      <c r="B126" s="42"/>
      <c r="C126" s="42"/>
      <c r="D126" s="43"/>
      <c r="E126" s="42"/>
      <c r="F126" s="44"/>
    </row>
    <row r="127" spans="1:6">
      <c r="A127" s="42"/>
      <c r="B127" s="42"/>
      <c r="C127" s="42"/>
      <c r="D127" s="43"/>
      <c r="E127" s="42"/>
      <c r="F127" s="44"/>
    </row>
    <row r="128" spans="1:6">
      <c r="A128" s="45"/>
      <c r="B128" s="45"/>
      <c r="C128" s="45"/>
      <c r="D128" s="43"/>
      <c r="E128" s="42"/>
      <c r="F128" s="44"/>
    </row>
    <row r="129" spans="1:6">
      <c r="A129" s="45"/>
      <c r="B129" s="45"/>
      <c r="C129" s="45"/>
      <c r="D129" s="43"/>
      <c r="E129" s="42"/>
      <c r="F129" s="44"/>
    </row>
    <row r="130" spans="1:6">
      <c r="A130" s="42"/>
      <c r="B130" s="42"/>
      <c r="C130" s="42"/>
      <c r="D130" s="43"/>
      <c r="E130" s="42"/>
      <c r="F130" s="44"/>
    </row>
    <row r="131" spans="1:6">
      <c r="A131" s="42"/>
      <c r="B131" s="42"/>
      <c r="C131" s="42"/>
      <c r="D131" s="43"/>
      <c r="E131" s="42"/>
      <c r="F131" s="44"/>
    </row>
    <row r="132" spans="1:6">
      <c r="A132" s="42"/>
      <c r="B132" s="42"/>
      <c r="C132" s="42"/>
      <c r="D132" s="43"/>
      <c r="E132" s="42"/>
      <c r="F132" s="44"/>
    </row>
    <row r="133" spans="1:6">
      <c r="A133" s="42"/>
      <c r="B133" s="42"/>
      <c r="C133" s="42"/>
      <c r="D133" s="43"/>
      <c r="E133" s="42"/>
      <c r="F133" s="44"/>
    </row>
    <row r="134" spans="1:6">
      <c r="A134" s="42"/>
      <c r="B134" s="42"/>
      <c r="C134" s="42"/>
      <c r="D134" s="43"/>
      <c r="E134" s="42"/>
      <c r="F134" s="44"/>
    </row>
    <row r="135" spans="1:6">
      <c r="A135" s="45"/>
      <c r="B135" s="45"/>
      <c r="C135" s="45"/>
      <c r="D135" s="43"/>
      <c r="E135" s="42"/>
      <c r="F135" s="44"/>
    </row>
    <row r="136" spans="1:6">
      <c r="A136" s="45"/>
      <c r="B136" s="45"/>
      <c r="C136" s="45"/>
      <c r="D136" s="43"/>
      <c r="E136" s="42"/>
      <c r="F136" s="44"/>
    </row>
    <row r="137" spans="1:6">
      <c r="A137" s="42"/>
      <c r="B137" s="42"/>
      <c r="C137" s="42"/>
      <c r="D137" s="43"/>
      <c r="E137" s="42"/>
      <c r="F137" s="44"/>
    </row>
    <row r="138" spans="1:6">
      <c r="A138" s="42"/>
      <c r="B138" s="42"/>
      <c r="C138" s="42"/>
      <c r="D138" s="43"/>
      <c r="E138" s="42"/>
      <c r="F138" s="44"/>
    </row>
  </sheetData>
  <mergeCells count="7">
    <mergeCell ref="F3:G3"/>
    <mergeCell ref="H3:I3"/>
    <mergeCell ref="E4:E5"/>
    <mergeCell ref="F4:F5"/>
    <mergeCell ref="G4:G5"/>
    <mergeCell ref="H4:H5"/>
    <mergeCell ref="I4:I5"/>
  </mergeCells>
  <pageMargins left="0.45" right="0.42" top="0.75" bottom="0.64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2"/>
  <sheetViews>
    <sheetView topLeftCell="D1" workbookViewId="0">
      <selection activeCell="D1" sqref="A1:XFD6"/>
    </sheetView>
  </sheetViews>
  <sheetFormatPr defaultRowHeight="15"/>
  <cols>
    <col min="5" max="5" width="37.5703125" customWidth="1"/>
    <col min="6" max="11" width="14.5703125" customWidth="1"/>
    <col min="12" max="12" width="16.42578125" customWidth="1"/>
    <col min="13" max="13" width="10.85546875" customWidth="1"/>
  </cols>
  <sheetData>
    <row r="1" spans="1:12">
      <c r="E1" s="26"/>
      <c r="F1" s="26"/>
      <c r="G1" s="26"/>
      <c r="H1" s="26"/>
      <c r="I1" s="26"/>
    </row>
    <row r="4" spans="1:12" ht="37.5" customHeight="1">
      <c r="A4" s="1"/>
      <c r="B4" s="1"/>
      <c r="C4" s="1"/>
      <c r="D4" s="1"/>
      <c r="E4" s="27" t="s">
        <v>216</v>
      </c>
      <c r="F4" s="2"/>
      <c r="G4" s="2"/>
      <c r="H4" s="2"/>
      <c r="I4" s="2"/>
      <c r="J4" s="2"/>
      <c r="K4" s="2"/>
      <c r="L4" s="2"/>
    </row>
    <row r="5" spans="1:12">
      <c r="A5" s="1"/>
      <c r="B5" s="1"/>
      <c r="C5" s="1"/>
      <c r="D5" s="1"/>
      <c r="E5" s="13"/>
      <c r="F5" s="25"/>
      <c r="G5" s="25"/>
      <c r="H5" s="25"/>
      <c r="I5" s="25"/>
      <c r="J5" s="25"/>
      <c r="K5" s="25"/>
      <c r="L5" s="25"/>
    </row>
    <row r="6" spans="1:12" ht="20.25" customHeight="1">
      <c r="A6" s="3"/>
      <c r="B6" s="3"/>
      <c r="C6" s="3"/>
      <c r="D6" s="3"/>
      <c r="E6" s="73" t="s">
        <v>0</v>
      </c>
      <c r="F6" s="73" t="s">
        <v>1</v>
      </c>
      <c r="G6" s="73" t="s">
        <v>2</v>
      </c>
      <c r="H6" s="73" t="s">
        <v>3</v>
      </c>
      <c r="I6" s="73" t="s">
        <v>4</v>
      </c>
      <c r="J6" s="73" t="s">
        <v>5</v>
      </c>
      <c r="K6" s="73" t="s">
        <v>6</v>
      </c>
      <c r="L6" s="73" t="s">
        <v>27</v>
      </c>
    </row>
    <row r="7" spans="1:12">
      <c r="A7" s="3"/>
      <c r="B7" s="3"/>
      <c r="C7" s="3"/>
      <c r="D7" s="3"/>
      <c r="E7" s="73"/>
      <c r="F7" s="73"/>
      <c r="G7" s="73" t="s">
        <v>28</v>
      </c>
      <c r="H7" s="73"/>
      <c r="I7" s="73" t="s">
        <v>29</v>
      </c>
      <c r="J7" s="73"/>
      <c r="K7" s="73"/>
      <c r="L7" s="73"/>
    </row>
    <row r="8" spans="1:12">
      <c r="A8" s="3"/>
      <c r="B8" s="3"/>
      <c r="C8" s="3"/>
      <c r="D8" s="3"/>
      <c r="E8" s="4"/>
      <c r="F8" s="5" t="s">
        <v>36</v>
      </c>
      <c r="G8" s="5" t="s">
        <v>37</v>
      </c>
      <c r="H8" s="5" t="s">
        <v>38</v>
      </c>
      <c r="I8" s="5" t="s">
        <v>39</v>
      </c>
      <c r="J8" s="5" t="s">
        <v>40</v>
      </c>
      <c r="K8" s="5" t="s">
        <v>41</v>
      </c>
      <c r="L8" s="6"/>
    </row>
    <row r="9" spans="1:12" ht="31.5" customHeight="1">
      <c r="A9" s="7"/>
      <c r="B9" s="1"/>
      <c r="C9" s="1"/>
      <c r="D9" s="1"/>
      <c r="E9" s="8" t="s">
        <v>62</v>
      </c>
      <c r="F9" s="9">
        <v>11452126.15</v>
      </c>
      <c r="G9" s="9">
        <v>928580.8</v>
      </c>
      <c r="H9" s="10">
        <v>0</v>
      </c>
      <c r="I9" s="10">
        <v>0</v>
      </c>
      <c r="J9" s="10">
        <v>0</v>
      </c>
      <c r="K9" s="10">
        <v>0</v>
      </c>
      <c r="L9" s="10">
        <v>12380706.950000001</v>
      </c>
    </row>
    <row r="10" spans="1:12" ht="19.5" customHeight="1">
      <c r="A10" s="11"/>
      <c r="B10" s="1"/>
      <c r="C10" s="1"/>
      <c r="D10" s="1"/>
      <c r="E10" s="8"/>
      <c r="F10" s="9"/>
      <c r="G10" s="9"/>
      <c r="H10" s="10"/>
      <c r="I10" s="10"/>
      <c r="J10" s="10"/>
      <c r="K10" s="10"/>
      <c r="L10" s="10"/>
    </row>
    <row r="11" spans="1:12" s="13" customFormat="1" ht="25.5" customHeight="1">
      <c r="A11" s="1"/>
      <c r="B11" s="1"/>
      <c r="C11" s="1"/>
      <c r="D11" s="1"/>
      <c r="E11" s="12" t="s">
        <v>63</v>
      </c>
      <c r="F11" s="9"/>
      <c r="G11" s="9"/>
      <c r="H11" s="10"/>
      <c r="I11" s="10"/>
      <c r="J11" s="10"/>
      <c r="K11" s="10"/>
      <c r="L11" s="10"/>
    </row>
    <row r="12" spans="1:12" ht="19.5" customHeight="1">
      <c r="A12" s="7"/>
      <c r="B12" s="1"/>
      <c r="C12" s="1"/>
      <c r="D12" s="1"/>
      <c r="E12" s="4" t="s">
        <v>64</v>
      </c>
      <c r="F12" s="9">
        <v>1749293.71</v>
      </c>
      <c r="G12" s="9">
        <v>0</v>
      </c>
      <c r="H12" s="10">
        <v>0</v>
      </c>
      <c r="I12" s="10">
        <v>0</v>
      </c>
      <c r="J12" s="10">
        <v>0</v>
      </c>
      <c r="K12" s="10">
        <v>0</v>
      </c>
      <c r="L12" s="10">
        <v>1749293.71</v>
      </c>
    </row>
    <row r="13" spans="1:12" ht="19.5" customHeight="1">
      <c r="A13" s="7"/>
      <c r="B13" s="1"/>
      <c r="C13" s="1"/>
      <c r="D13" s="1"/>
      <c r="E13" s="4" t="s">
        <v>65</v>
      </c>
      <c r="F13" s="9">
        <v>505546.7</v>
      </c>
      <c r="G13" s="9">
        <v>0</v>
      </c>
      <c r="H13" s="10">
        <v>0</v>
      </c>
      <c r="I13" s="10">
        <v>0</v>
      </c>
      <c r="J13" s="10">
        <v>0</v>
      </c>
      <c r="K13" s="10">
        <v>0</v>
      </c>
      <c r="L13" s="10">
        <v>505546.7</v>
      </c>
    </row>
    <row r="14" spans="1:12" ht="19.5" customHeight="1">
      <c r="A14" s="7"/>
      <c r="B14" s="1"/>
      <c r="C14" s="1"/>
      <c r="D14" s="1"/>
      <c r="E14" s="4" t="s">
        <v>68</v>
      </c>
      <c r="F14" s="9">
        <v>101109.37</v>
      </c>
      <c r="G14" s="9">
        <v>0</v>
      </c>
      <c r="H14" s="10">
        <v>0</v>
      </c>
      <c r="I14" s="10">
        <v>0</v>
      </c>
      <c r="J14" s="10">
        <v>0</v>
      </c>
      <c r="K14" s="10">
        <v>0</v>
      </c>
      <c r="L14" s="10">
        <v>101109.37</v>
      </c>
    </row>
    <row r="15" spans="1:12" ht="19.5" customHeight="1">
      <c r="A15" s="7"/>
      <c r="B15" s="1"/>
      <c r="C15" s="1"/>
      <c r="D15" s="1"/>
      <c r="E15" s="4" t="s">
        <v>69</v>
      </c>
      <c r="F15" s="9">
        <v>48376.23</v>
      </c>
      <c r="G15" s="9">
        <v>0</v>
      </c>
      <c r="H15" s="10">
        <v>0</v>
      </c>
      <c r="I15" s="10">
        <v>0</v>
      </c>
      <c r="J15" s="10">
        <v>0</v>
      </c>
      <c r="K15" s="10">
        <v>0</v>
      </c>
      <c r="L15" s="10">
        <v>48376.23</v>
      </c>
    </row>
    <row r="16" spans="1:12" ht="19.5" customHeight="1">
      <c r="A16" s="7"/>
      <c r="B16" s="1"/>
      <c r="C16" s="1"/>
      <c r="D16" s="1"/>
      <c r="E16" s="4" t="s">
        <v>71</v>
      </c>
      <c r="F16" s="9">
        <v>1337217.3400000001</v>
      </c>
      <c r="G16" s="9">
        <v>0</v>
      </c>
      <c r="H16" s="10">
        <v>0</v>
      </c>
      <c r="I16" s="10">
        <v>0</v>
      </c>
      <c r="J16" s="10">
        <v>0</v>
      </c>
      <c r="K16" s="10">
        <v>0</v>
      </c>
      <c r="L16" s="10">
        <v>1337217.3400000001</v>
      </c>
    </row>
    <row r="17" spans="1:12" ht="19.5" customHeight="1">
      <c r="A17" s="7"/>
      <c r="B17" s="1"/>
      <c r="C17" s="1"/>
      <c r="D17" s="1"/>
      <c r="E17" s="4" t="s">
        <v>74</v>
      </c>
      <c r="F17" s="9">
        <v>280800</v>
      </c>
      <c r="G17" s="9">
        <v>0</v>
      </c>
      <c r="H17" s="10">
        <v>0</v>
      </c>
      <c r="I17" s="10">
        <v>0</v>
      </c>
      <c r="J17" s="10">
        <v>0</v>
      </c>
      <c r="K17" s="10">
        <v>0</v>
      </c>
      <c r="L17" s="10">
        <v>280800</v>
      </c>
    </row>
    <row r="18" spans="1:12" ht="19.5" customHeight="1">
      <c r="A18" s="7"/>
      <c r="B18" s="1"/>
      <c r="C18" s="1"/>
      <c r="D18" s="1"/>
      <c r="E18" s="4" t="s">
        <v>75</v>
      </c>
      <c r="F18" s="9">
        <v>334687.31</v>
      </c>
      <c r="G18" s="9">
        <v>0</v>
      </c>
      <c r="H18" s="10">
        <v>0</v>
      </c>
      <c r="I18" s="10">
        <v>0</v>
      </c>
      <c r="J18" s="10">
        <v>0</v>
      </c>
      <c r="K18" s="10">
        <v>0</v>
      </c>
      <c r="L18" s="10">
        <v>334687.31</v>
      </c>
    </row>
    <row r="19" spans="1:12" ht="19.5" customHeight="1">
      <c r="A19" s="7"/>
      <c r="B19" s="1"/>
      <c r="C19" s="1"/>
      <c r="D19" s="1"/>
      <c r="E19" s="4" t="s">
        <v>76</v>
      </c>
      <c r="F19" s="9">
        <v>16800</v>
      </c>
      <c r="G19" s="9">
        <v>0</v>
      </c>
      <c r="H19" s="10">
        <v>0</v>
      </c>
      <c r="I19" s="10">
        <v>0</v>
      </c>
      <c r="J19" s="10">
        <v>0</v>
      </c>
      <c r="K19" s="10">
        <v>0</v>
      </c>
      <c r="L19" s="10">
        <v>16800</v>
      </c>
    </row>
    <row r="20" spans="1:12" ht="19.5" customHeight="1">
      <c r="A20" s="7"/>
      <c r="B20" s="1"/>
      <c r="C20" s="1"/>
      <c r="D20" s="1"/>
      <c r="E20" s="4" t="s">
        <v>77</v>
      </c>
      <c r="F20" s="9">
        <v>1408890.62</v>
      </c>
      <c r="G20" s="9">
        <v>0</v>
      </c>
      <c r="H20" s="10">
        <v>0</v>
      </c>
      <c r="I20" s="10">
        <v>0</v>
      </c>
      <c r="J20" s="10">
        <v>0</v>
      </c>
      <c r="K20" s="10">
        <v>0</v>
      </c>
      <c r="L20" s="10">
        <v>1408890.62</v>
      </c>
    </row>
    <row r="21" spans="1:12" ht="19.5" customHeight="1">
      <c r="A21" s="7"/>
      <c r="B21" s="42"/>
      <c r="C21" s="42"/>
      <c r="D21" s="43"/>
      <c r="E21" s="4" t="s">
        <v>187</v>
      </c>
      <c r="F21" s="9">
        <v>102477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10">
        <v>102477</v>
      </c>
    </row>
    <row r="22" spans="1:12" ht="19.5" customHeight="1">
      <c r="A22" s="7"/>
      <c r="B22" s="42"/>
      <c r="C22" s="42"/>
      <c r="D22" s="43"/>
      <c r="E22" s="4" t="s">
        <v>188</v>
      </c>
      <c r="F22" s="9">
        <v>6000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10">
        <v>6000</v>
      </c>
    </row>
    <row r="23" spans="1:12" s="13" customFormat="1" ht="36.75" customHeight="1">
      <c r="A23" s="7"/>
      <c r="B23" s="1"/>
      <c r="C23" s="1"/>
      <c r="D23" s="1"/>
      <c r="E23" s="12" t="s">
        <v>78</v>
      </c>
      <c r="F23" s="9"/>
      <c r="G23" s="9"/>
      <c r="H23" s="10"/>
      <c r="I23" s="10"/>
      <c r="J23" s="10"/>
      <c r="K23" s="10"/>
      <c r="L23" s="10"/>
    </row>
    <row r="24" spans="1:12" ht="19.5" customHeight="1">
      <c r="A24" s="7"/>
      <c r="B24" s="1"/>
      <c r="C24" s="1"/>
      <c r="D24" s="1"/>
      <c r="E24" s="4" t="s">
        <v>64</v>
      </c>
      <c r="F24" s="9">
        <v>19677757.84</v>
      </c>
      <c r="G24" s="9">
        <v>11269357.51</v>
      </c>
      <c r="H24" s="10">
        <v>2275475.91</v>
      </c>
      <c r="I24" s="10">
        <v>0</v>
      </c>
      <c r="J24" s="10">
        <v>6397058.1699999999</v>
      </c>
      <c r="K24" s="10">
        <v>0</v>
      </c>
      <c r="L24" s="10">
        <v>39619649.43</v>
      </c>
    </row>
    <row r="25" spans="1:12" ht="19.5" customHeight="1">
      <c r="A25" s="7"/>
      <c r="B25" s="1"/>
      <c r="C25" s="1"/>
      <c r="D25" s="1"/>
      <c r="E25" s="4" t="s">
        <v>65</v>
      </c>
      <c r="F25" s="9">
        <v>2701277.28</v>
      </c>
      <c r="G25" s="9">
        <v>1465434.62</v>
      </c>
      <c r="H25" s="10">
        <v>352772.21</v>
      </c>
      <c r="I25" s="10">
        <v>0</v>
      </c>
      <c r="J25" s="10">
        <v>891375.22</v>
      </c>
      <c r="K25" s="10">
        <v>0</v>
      </c>
      <c r="L25" s="10">
        <v>5410859.3300000001</v>
      </c>
    </row>
    <row r="26" spans="1:12" ht="19.5" customHeight="1">
      <c r="A26" s="7"/>
      <c r="B26" s="1"/>
      <c r="C26" s="1"/>
      <c r="D26" s="1"/>
      <c r="E26" s="4" t="s">
        <v>66</v>
      </c>
      <c r="F26" s="9">
        <v>28764.28</v>
      </c>
      <c r="G26" s="9">
        <v>0</v>
      </c>
      <c r="H26" s="10">
        <v>0</v>
      </c>
      <c r="I26" s="10">
        <v>0</v>
      </c>
      <c r="J26" s="10">
        <v>0</v>
      </c>
      <c r="K26" s="10">
        <v>0</v>
      </c>
      <c r="L26" s="10">
        <v>28764.28</v>
      </c>
    </row>
    <row r="27" spans="1:12" ht="19.5" customHeight="1">
      <c r="A27" s="7"/>
      <c r="B27" s="15"/>
      <c r="C27" s="15"/>
      <c r="D27" s="15"/>
      <c r="E27" s="4" t="s">
        <v>67</v>
      </c>
      <c r="F27" s="9">
        <v>1299218.47</v>
      </c>
      <c r="G27" s="9">
        <v>755187.22</v>
      </c>
      <c r="H27" s="10">
        <v>129823.7</v>
      </c>
      <c r="I27" s="10">
        <v>0</v>
      </c>
      <c r="J27" s="10">
        <v>381276.52</v>
      </c>
      <c r="K27" s="10">
        <v>0</v>
      </c>
      <c r="L27" s="10">
        <v>2565505.91</v>
      </c>
    </row>
    <row r="28" spans="1:12" ht="19.5" customHeight="1">
      <c r="A28" s="31"/>
      <c r="B28" s="33"/>
      <c r="C28" s="33"/>
      <c r="D28" s="32"/>
      <c r="E28" s="4" t="s">
        <v>179</v>
      </c>
      <c r="F28" s="9">
        <v>16852.599999999999</v>
      </c>
      <c r="G28" s="9">
        <v>0</v>
      </c>
      <c r="H28" s="10">
        <v>0</v>
      </c>
      <c r="I28" s="10">
        <v>0</v>
      </c>
      <c r="J28" s="10">
        <v>0</v>
      </c>
      <c r="K28" s="10">
        <v>0</v>
      </c>
      <c r="L28" s="10">
        <v>16852.599999999999</v>
      </c>
    </row>
    <row r="29" spans="1:12" ht="19.5" customHeight="1">
      <c r="A29" s="7"/>
      <c r="B29" s="15"/>
      <c r="C29" s="15"/>
      <c r="D29" s="15"/>
      <c r="E29" s="4" t="s">
        <v>68</v>
      </c>
      <c r="F29" s="9">
        <v>800371.18</v>
      </c>
      <c r="G29" s="9">
        <v>444124.37</v>
      </c>
      <c r="H29" s="10">
        <v>96519.18</v>
      </c>
      <c r="I29" s="10">
        <v>0</v>
      </c>
      <c r="J29" s="10">
        <v>254530.33</v>
      </c>
      <c r="K29" s="10">
        <v>0</v>
      </c>
      <c r="L29" s="10">
        <v>1595545.06</v>
      </c>
    </row>
    <row r="30" spans="1:12" ht="19.5" customHeight="1">
      <c r="A30" s="7"/>
      <c r="B30" s="15"/>
      <c r="C30" s="15"/>
      <c r="D30" s="15"/>
      <c r="E30" s="4" t="s">
        <v>69</v>
      </c>
      <c r="F30" s="9">
        <v>350809.34</v>
      </c>
      <c r="G30" s="9">
        <v>0</v>
      </c>
      <c r="H30" s="10">
        <v>0</v>
      </c>
      <c r="I30" s="10">
        <v>0</v>
      </c>
      <c r="J30" s="10">
        <v>0</v>
      </c>
      <c r="K30" s="10">
        <v>0</v>
      </c>
      <c r="L30" s="10">
        <v>350809.34</v>
      </c>
    </row>
    <row r="31" spans="1:12" ht="19.5" customHeight="1">
      <c r="A31" s="7"/>
      <c r="B31" s="1"/>
      <c r="C31" s="1"/>
      <c r="D31" s="1"/>
      <c r="E31" s="4" t="s">
        <v>70</v>
      </c>
      <c r="F31" s="9">
        <v>59053.75</v>
      </c>
      <c r="G31" s="9">
        <v>0</v>
      </c>
      <c r="H31" s="10">
        <v>0</v>
      </c>
      <c r="I31" s="10">
        <v>0</v>
      </c>
      <c r="J31" s="10">
        <v>0</v>
      </c>
      <c r="K31" s="10">
        <v>0</v>
      </c>
      <c r="L31" s="10">
        <v>59053.75</v>
      </c>
    </row>
    <row r="32" spans="1:12" ht="19.5" customHeight="1">
      <c r="A32" s="7"/>
      <c r="B32" s="1"/>
      <c r="C32" s="1"/>
      <c r="D32" s="1"/>
      <c r="E32" s="4" t="s">
        <v>79</v>
      </c>
      <c r="F32" s="9">
        <v>2448643</v>
      </c>
      <c r="G32" s="9">
        <v>951913.16</v>
      </c>
      <c r="H32" s="10">
        <v>612933.23</v>
      </c>
      <c r="I32" s="10">
        <v>0</v>
      </c>
      <c r="J32" s="10">
        <v>4248324.25</v>
      </c>
      <c r="K32" s="10">
        <v>0</v>
      </c>
      <c r="L32" s="10">
        <v>8261813.6400000006</v>
      </c>
    </row>
    <row r="33" spans="1:12" ht="19.5" customHeight="1">
      <c r="A33" s="7"/>
      <c r="B33" s="1"/>
      <c r="C33" s="1"/>
      <c r="D33" s="1"/>
      <c r="E33" s="4" t="s">
        <v>80</v>
      </c>
      <c r="F33" s="9">
        <v>13076.38</v>
      </c>
      <c r="G33" s="9">
        <v>41393.75</v>
      </c>
      <c r="H33" s="10">
        <v>3000</v>
      </c>
      <c r="I33" s="10">
        <v>0</v>
      </c>
      <c r="J33" s="10">
        <v>4000</v>
      </c>
      <c r="K33" s="10">
        <v>0</v>
      </c>
      <c r="L33" s="10">
        <v>61470.13</v>
      </c>
    </row>
    <row r="34" spans="1:12" ht="24.75" customHeight="1">
      <c r="A34" s="7"/>
      <c r="B34" s="1"/>
      <c r="C34" s="1"/>
      <c r="D34" s="1"/>
      <c r="E34" s="16" t="s">
        <v>81</v>
      </c>
      <c r="F34" s="9">
        <v>1222</v>
      </c>
      <c r="G34" s="9">
        <v>0</v>
      </c>
      <c r="H34" s="10">
        <v>0</v>
      </c>
      <c r="I34" s="10">
        <v>0</v>
      </c>
      <c r="J34" s="10">
        <v>0</v>
      </c>
      <c r="K34" s="10">
        <v>0</v>
      </c>
      <c r="L34" s="10">
        <v>1222</v>
      </c>
    </row>
    <row r="35" spans="1:12" ht="19.5" customHeight="1">
      <c r="A35" s="7"/>
      <c r="B35" s="15"/>
      <c r="C35" s="15"/>
      <c r="D35" s="15"/>
      <c r="E35" s="4" t="s">
        <v>74</v>
      </c>
      <c r="F35" s="9">
        <v>6999229.3399999999</v>
      </c>
      <c r="G35" s="9">
        <v>3557898.09</v>
      </c>
      <c r="H35" s="10">
        <v>940017.42</v>
      </c>
      <c r="I35" s="10">
        <v>0</v>
      </c>
      <c r="J35" s="10">
        <v>2388812.9</v>
      </c>
      <c r="K35" s="10">
        <v>0</v>
      </c>
      <c r="L35" s="10">
        <v>13885957.75</v>
      </c>
    </row>
    <row r="36" spans="1:12" ht="19.5" customHeight="1">
      <c r="A36" s="7"/>
      <c r="B36" s="1"/>
      <c r="C36" s="1"/>
      <c r="D36" s="1"/>
      <c r="E36" s="4" t="s">
        <v>75</v>
      </c>
      <c r="F36" s="9">
        <v>3940488.44</v>
      </c>
      <c r="G36" s="9">
        <v>2242106.37</v>
      </c>
      <c r="H36" s="10">
        <v>458330.86</v>
      </c>
      <c r="I36" s="10">
        <v>0</v>
      </c>
      <c r="J36" s="10">
        <v>1179977.6599999999</v>
      </c>
      <c r="K36" s="10">
        <v>0</v>
      </c>
      <c r="L36" s="10">
        <v>7820903.330000001</v>
      </c>
    </row>
    <row r="37" spans="1:12" ht="19.5" customHeight="1">
      <c r="A37" s="7"/>
      <c r="B37" s="1"/>
      <c r="C37" s="1"/>
      <c r="D37" s="1"/>
      <c r="E37" s="4" t="s">
        <v>76</v>
      </c>
      <c r="F37" s="9">
        <v>528761.42000000004</v>
      </c>
      <c r="G37" s="9">
        <v>157350</v>
      </c>
      <c r="H37" s="10">
        <v>69390</v>
      </c>
      <c r="I37" s="10">
        <v>0</v>
      </c>
      <c r="J37" s="10">
        <v>172470</v>
      </c>
      <c r="K37" s="10">
        <v>0</v>
      </c>
      <c r="L37" s="10">
        <v>927971.42</v>
      </c>
    </row>
    <row r="38" spans="1:12" ht="19.5" customHeight="1">
      <c r="A38" s="7"/>
      <c r="B38" s="42"/>
      <c r="C38" s="42"/>
      <c r="D38" s="43"/>
      <c r="E38" s="4" t="s">
        <v>187</v>
      </c>
      <c r="F38" s="9">
        <v>1833910.05</v>
      </c>
      <c r="G38" s="9">
        <v>1083134.1399999999</v>
      </c>
      <c r="H38" s="9">
        <v>205241.81</v>
      </c>
      <c r="I38" s="9">
        <v>0</v>
      </c>
      <c r="J38" s="9">
        <v>538376.44999999995</v>
      </c>
      <c r="K38" s="9">
        <v>0</v>
      </c>
      <c r="L38" s="10">
        <v>3660662.45</v>
      </c>
    </row>
    <row r="39" spans="1:12" ht="19.5" customHeight="1">
      <c r="A39" s="7"/>
      <c r="B39" s="42"/>
      <c r="C39" s="42"/>
      <c r="D39" s="43"/>
      <c r="E39" s="4" t="s">
        <v>186</v>
      </c>
      <c r="F39" s="9">
        <v>65104.35</v>
      </c>
      <c r="G39" s="9">
        <v>45258.22</v>
      </c>
      <c r="H39" s="9">
        <v>21828.2</v>
      </c>
      <c r="I39" s="9">
        <v>0</v>
      </c>
      <c r="J39" s="9">
        <v>25402.560000000001</v>
      </c>
      <c r="K39" s="9">
        <v>0</v>
      </c>
      <c r="L39" s="10">
        <v>157593.33000000002</v>
      </c>
    </row>
    <row r="40" spans="1:12" ht="19.5" customHeight="1">
      <c r="A40" s="7"/>
      <c r="B40" s="42"/>
      <c r="C40" s="42"/>
      <c r="D40" s="43"/>
      <c r="E40" s="4" t="s">
        <v>188</v>
      </c>
      <c r="F40" s="9">
        <v>423429.03</v>
      </c>
      <c r="G40" s="9">
        <v>216000</v>
      </c>
      <c r="H40" s="9">
        <v>60000</v>
      </c>
      <c r="I40" s="9">
        <v>0</v>
      </c>
      <c r="J40" s="9">
        <v>150000</v>
      </c>
      <c r="K40" s="9">
        <v>0</v>
      </c>
      <c r="L40" s="10">
        <v>849429.03</v>
      </c>
    </row>
    <row r="41" spans="1:12" ht="19.5" customHeight="1">
      <c r="A41" s="7"/>
      <c r="B41" s="42"/>
      <c r="C41" s="42"/>
      <c r="D41" s="43"/>
      <c r="E41" s="4" t="s">
        <v>77</v>
      </c>
      <c r="F41" s="9">
        <v>80866.539999999994</v>
      </c>
      <c r="G41" s="9">
        <v>1498224.78</v>
      </c>
      <c r="H41" s="9">
        <v>0</v>
      </c>
      <c r="I41" s="9">
        <v>0</v>
      </c>
      <c r="J41" s="9">
        <v>0</v>
      </c>
      <c r="K41" s="9">
        <v>0</v>
      </c>
      <c r="L41" s="10">
        <v>1579091.32</v>
      </c>
    </row>
    <row r="42" spans="1:12" ht="28.5" customHeight="1">
      <c r="A42" s="17"/>
      <c r="B42" s="18"/>
      <c r="C42" s="18"/>
      <c r="D42" s="18"/>
      <c r="E42" s="12" t="s">
        <v>82</v>
      </c>
      <c r="F42" s="19">
        <v>47160033.57</v>
      </c>
      <c r="G42" s="19">
        <v>23727382.23</v>
      </c>
      <c r="H42" s="19">
        <v>5225332.5200000005</v>
      </c>
      <c r="I42" s="19">
        <v>0</v>
      </c>
      <c r="J42" s="19">
        <v>16631604.060000001</v>
      </c>
      <c r="K42" s="19">
        <v>0</v>
      </c>
      <c r="L42" s="19">
        <v>92744352.38000001</v>
      </c>
    </row>
    <row r="43" spans="1:12" s="13" customFormat="1" ht="21.75" customHeight="1">
      <c r="A43" s="20"/>
      <c r="B43" s="21"/>
      <c r="C43" s="21"/>
      <c r="D43" s="21"/>
      <c r="E43" s="12"/>
      <c r="F43" s="19"/>
      <c r="G43" s="19"/>
      <c r="H43" s="19"/>
      <c r="I43" s="19"/>
      <c r="J43" s="19"/>
      <c r="K43" s="19"/>
      <c r="L43" s="19"/>
    </row>
    <row r="44" spans="1:12" ht="19.5" customHeight="1">
      <c r="A44" s="22"/>
      <c r="B44" s="15"/>
      <c r="C44" s="15"/>
      <c r="D44" s="15"/>
      <c r="E44" s="12" t="s">
        <v>83</v>
      </c>
      <c r="F44" s="9"/>
      <c r="G44" s="9"/>
      <c r="H44" s="10"/>
      <c r="I44" s="10"/>
      <c r="J44" s="10"/>
      <c r="K44" s="10"/>
      <c r="L44" s="10"/>
    </row>
    <row r="45" spans="1:12" ht="19.5" customHeight="1">
      <c r="A45" s="7"/>
      <c r="B45" s="1"/>
      <c r="C45" s="1"/>
      <c r="D45" s="1"/>
      <c r="E45" s="4" t="s">
        <v>84</v>
      </c>
      <c r="F45" s="9">
        <v>108573</v>
      </c>
      <c r="G45" s="9">
        <v>0</v>
      </c>
      <c r="H45" s="10">
        <v>0</v>
      </c>
      <c r="I45" s="10">
        <v>0</v>
      </c>
      <c r="J45" s="10">
        <v>342385.5</v>
      </c>
      <c r="K45" s="10">
        <v>0</v>
      </c>
      <c r="L45" s="10">
        <v>450958.5</v>
      </c>
    </row>
    <row r="46" spans="1:12" ht="19.5" customHeight="1">
      <c r="A46" s="7"/>
      <c r="B46" s="1"/>
      <c r="C46" s="1"/>
      <c r="D46" s="1"/>
      <c r="E46" s="4" t="s">
        <v>85</v>
      </c>
      <c r="F46" s="9">
        <v>243204.4</v>
      </c>
      <c r="G46" s="9">
        <v>0</v>
      </c>
      <c r="H46" s="10">
        <v>0</v>
      </c>
      <c r="I46" s="10">
        <v>0</v>
      </c>
      <c r="J46" s="10">
        <v>1350</v>
      </c>
      <c r="K46" s="10">
        <v>0</v>
      </c>
      <c r="L46" s="10">
        <v>244554.4</v>
      </c>
    </row>
    <row r="47" spans="1:12" ht="19.5" customHeight="1">
      <c r="A47" s="7"/>
      <c r="B47" s="1"/>
      <c r="C47" s="1"/>
      <c r="D47" s="1"/>
      <c r="E47" s="4"/>
      <c r="F47" s="9"/>
      <c r="G47" s="9"/>
      <c r="H47" s="10"/>
      <c r="I47" s="10"/>
      <c r="J47" s="10"/>
      <c r="K47" s="10"/>
      <c r="L47" s="10"/>
    </row>
    <row r="48" spans="1:12" ht="19.5" customHeight="1">
      <c r="A48" s="7"/>
      <c r="B48" s="1"/>
      <c r="C48" s="1"/>
      <c r="D48" s="1"/>
      <c r="E48" s="12" t="s">
        <v>86</v>
      </c>
      <c r="F48" s="9"/>
      <c r="G48" s="9"/>
      <c r="H48" s="10"/>
      <c r="I48" s="10"/>
      <c r="J48" s="10"/>
      <c r="K48" s="10"/>
      <c r="L48" s="10"/>
    </row>
    <row r="49" spans="1:12" ht="25.5" customHeight="1">
      <c r="A49" s="7"/>
      <c r="B49" s="1"/>
      <c r="C49" s="1"/>
      <c r="D49" s="1"/>
      <c r="E49" s="4" t="s">
        <v>87</v>
      </c>
      <c r="F49" s="9">
        <v>4136704.09</v>
      </c>
      <c r="G49" s="9">
        <v>586171.28</v>
      </c>
      <c r="H49" s="10">
        <v>380813.92</v>
      </c>
      <c r="I49" s="10">
        <v>0</v>
      </c>
      <c r="J49" s="10">
        <v>0</v>
      </c>
      <c r="K49" s="10">
        <v>0</v>
      </c>
      <c r="L49" s="10">
        <v>5103689.29</v>
      </c>
    </row>
    <row r="50" spans="1:12">
      <c r="A50" s="7"/>
      <c r="B50" s="1"/>
      <c r="C50" s="1"/>
      <c r="D50" s="1"/>
      <c r="E50" s="4" t="s">
        <v>88</v>
      </c>
      <c r="F50" s="9">
        <v>0</v>
      </c>
      <c r="G50" s="9">
        <v>0</v>
      </c>
      <c r="H50" s="10">
        <v>0</v>
      </c>
      <c r="I50" s="10">
        <v>0</v>
      </c>
      <c r="J50" s="10">
        <v>14479728</v>
      </c>
      <c r="K50" s="10">
        <v>0</v>
      </c>
      <c r="L50" s="10">
        <v>14479728</v>
      </c>
    </row>
    <row r="51" spans="1:12">
      <c r="A51" s="7"/>
      <c r="B51" s="1"/>
      <c r="C51" s="1"/>
      <c r="D51" s="1"/>
      <c r="E51" s="4" t="s">
        <v>89</v>
      </c>
      <c r="F51" s="9">
        <v>64000</v>
      </c>
      <c r="G51" s="9">
        <v>16000</v>
      </c>
      <c r="H51" s="10">
        <v>4000</v>
      </c>
      <c r="I51" s="10">
        <v>0</v>
      </c>
      <c r="J51" s="10">
        <v>98500</v>
      </c>
      <c r="K51" s="10">
        <v>0</v>
      </c>
      <c r="L51" s="10">
        <v>182500</v>
      </c>
    </row>
    <row r="52" spans="1:12">
      <c r="A52" s="7"/>
      <c r="B52" s="1"/>
      <c r="C52" s="1"/>
      <c r="D52" s="1"/>
      <c r="E52" s="4" t="s">
        <v>90</v>
      </c>
      <c r="F52" s="9">
        <v>0</v>
      </c>
      <c r="G52" s="9">
        <v>200</v>
      </c>
      <c r="H52" s="10">
        <v>0</v>
      </c>
      <c r="I52" s="10">
        <v>0</v>
      </c>
      <c r="J52" s="10">
        <v>0</v>
      </c>
      <c r="K52" s="10">
        <v>0</v>
      </c>
      <c r="L52" s="10">
        <v>200</v>
      </c>
    </row>
    <row r="53" spans="1:12">
      <c r="A53" s="7"/>
      <c r="B53" s="1"/>
      <c r="C53" s="1"/>
      <c r="D53" s="1"/>
      <c r="E53" s="4" t="s">
        <v>93</v>
      </c>
      <c r="F53" s="9">
        <v>3106872.45</v>
      </c>
      <c r="G53" s="9">
        <v>229525.91</v>
      </c>
      <c r="H53" s="10">
        <v>166474</v>
      </c>
      <c r="I53" s="10">
        <v>0</v>
      </c>
      <c r="J53" s="10">
        <v>13279.39</v>
      </c>
      <c r="K53" s="10">
        <v>0</v>
      </c>
      <c r="L53" s="10">
        <v>3516151.7500000005</v>
      </c>
    </row>
    <row r="54" spans="1:12">
      <c r="A54" s="7"/>
      <c r="B54" s="1"/>
      <c r="C54" s="1"/>
      <c r="D54" s="1"/>
      <c r="E54" s="4"/>
      <c r="F54" s="9"/>
      <c r="G54" s="9"/>
      <c r="H54" s="10"/>
      <c r="I54" s="10"/>
      <c r="J54" s="10"/>
      <c r="K54" s="10"/>
      <c r="L54" s="10"/>
    </row>
    <row r="55" spans="1:12">
      <c r="A55" s="7"/>
      <c r="B55" s="1"/>
      <c r="C55" s="1"/>
      <c r="D55" s="1"/>
      <c r="E55" s="12" t="s">
        <v>94</v>
      </c>
      <c r="F55" s="9"/>
      <c r="G55" s="9"/>
      <c r="H55" s="10"/>
      <c r="I55" s="10"/>
      <c r="J55" s="10"/>
      <c r="K55" s="10"/>
      <c r="L55" s="10"/>
    </row>
    <row r="56" spans="1:12">
      <c r="A56" s="7"/>
      <c r="B56" s="1"/>
      <c r="C56" s="1"/>
      <c r="D56" s="1"/>
      <c r="E56" s="4" t="s">
        <v>95</v>
      </c>
      <c r="F56" s="9">
        <v>0</v>
      </c>
      <c r="G56" s="9">
        <v>0</v>
      </c>
      <c r="H56" s="10">
        <v>0</v>
      </c>
      <c r="I56" s="10">
        <v>0</v>
      </c>
      <c r="J56" s="10">
        <v>8315825.5999999996</v>
      </c>
      <c r="K56" s="10">
        <v>0</v>
      </c>
      <c r="L56" s="10">
        <v>8315825.5999999996</v>
      </c>
    </row>
    <row r="57" spans="1:12">
      <c r="A57" s="7"/>
      <c r="B57" s="1"/>
      <c r="C57" s="1"/>
      <c r="D57" s="1"/>
      <c r="E57" s="4" t="s">
        <v>96</v>
      </c>
      <c r="F57" s="9">
        <v>840311.58</v>
      </c>
      <c r="G57" s="9">
        <v>833196.79</v>
      </c>
      <c r="H57" s="10">
        <v>66629.440000000002</v>
      </c>
      <c r="I57" s="10">
        <v>0</v>
      </c>
      <c r="J57" s="10">
        <v>37313.919999999998</v>
      </c>
      <c r="K57" s="10">
        <v>0</v>
      </c>
      <c r="L57" s="10">
        <v>1777451.73</v>
      </c>
    </row>
    <row r="58" spans="1:12">
      <c r="A58" s="7"/>
      <c r="B58" s="1"/>
      <c r="C58" s="1"/>
      <c r="D58" s="1"/>
      <c r="E58" s="4" t="s">
        <v>97</v>
      </c>
      <c r="F58" s="9">
        <v>1929124.1</v>
      </c>
      <c r="G58" s="9">
        <v>33344.76</v>
      </c>
      <c r="H58" s="10">
        <v>14877</v>
      </c>
      <c r="I58" s="10">
        <v>0</v>
      </c>
      <c r="J58" s="10">
        <v>0</v>
      </c>
      <c r="K58" s="10">
        <v>0</v>
      </c>
      <c r="L58" s="10">
        <v>1977345.86</v>
      </c>
    </row>
    <row r="59" spans="1:12">
      <c r="A59" s="7"/>
      <c r="B59" s="1"/>
      <c r="C59" s="1"/>
      <c r="D59" s="1"/>
      <c r="E59" s="4"/>
      <c r="F59" s="9"/>
      <c r="G59" s="9"/>
      <c r="H59" s="10"/>
      <c r="I59" s="10"/>
      <c r="J59" s="10"/>
      <c r="K59" s="10"/>
      <c r="L59" s="10"/>
    </row>
    <row r="60" spans="1:12">
      <c r="A60" s="7"/>
      <c r="B60" s="1"/>
      <c r="C60" s="1"/>
      <c r="D60" s="1"/>
      <c r="E60" s="12" t="s">
        <v>99</v>
      </c>
      <c r="F60" s="9"/>
      <c r="G60" s="9"/>
      <c r="H60" s="10"/>
      <c r="I60" s="10"/>
      <c r="J60" s="10"/>
      <c r="K60" s="10"/>
      <c r="L60" s="10"/>
    </row>
    <row r="61" spans="1:12">
      <c r="A61" s="7"/>
      <c r="B61" s="1"/>
      <c r="C61" s="1"/>
      <c r="D61" s="1"/>
      <c r="E61" s="4" t="s">
        <v>5</v>
      </c>
      <c r="F61" s="9">
        <v>1456025</v>
      </c>
      <c r="G61" s="9">
        <v>1880</v>
      </c>
      <c r="H61" s="10">
        <v>0</v>
      </c>
      <c r="I61" s="10">
        <v>0</v>
      </c>
      <c r="J61" s="10">
        <v>170</v>
      </c>
      <c r="K61" s="10">
        <v>0</v>
      </c>
      <c r="L61" s="10">
        <v>1458075</v>
      </c>
    </row>
    <row r="62" spans="1:12">
      <c r="A62" s="7"/>
      <c r="B62" s="1"/>
      <c r="C62" s="1"/>
      <c r="D62" s="1"/>
      <c r="E62" s="4" t="s">
        <v>100</v>
      </c>
      <c r="F62" s="9">
        <v>12891389.859999999</v>
      </c>
      <c r="G62" s="9">
        <v>667506.25</v>
      </c>
      <c r="H62" s="10">
        <v>98707.46</v>
      </c>
      <c r="I62" s="10">
        <v>0</v>
      </c>
      <c r="J62" s="10">
        <v>0</v>
      </c>
      <c r="K62" s="10">
        <v>0</v>
      </c>
      <c r="L62" s="10">
        <v>13657603.57</v>
      </c>
    </row>
    <row r="63" spans="1:12">
      <c r="A63" s="7"/>
      <c r="B63" s="23"/>
      <c r="C63" s="23"/>
      <c r="D63" s="23"/>
      <c r="E63" s="4" t="s">
        <v>101</v>
      </c>
      <c r="F63" s="9">
        <v>151632</v>
      </c>
      <c r="G63" s="9">
        <v>142795</v>
      </c>
      <c r="H63" s="10">
        <v>218915</v>
      </c>
      <c r="I63" s="10">
        <v>0</v>
      </c>
      <c r="J63" s="10">
        <v>0</v>
      </c>
      <c r="K63" s="10">
        <v>0</v>
      </c>
      <c r="L63" s="10">
        <v>513342</v>
      </c>
    </row>
    <row r="64" spans="1:12">
      <c r="A64" s="7"/>
      <c r="B64" s="23"/>
      <c r="C64" s="23"/>
      <c r="D64" s="23"/>
      <c r="E64" s="4" t="s">
        <v>103</v>
      </c>
      <c r="F64" s="9">
        <v>0</v>
      </c>
      <c r="G64" s="9">
        <v>0</v>
      </c>
      <c r="H64" s="10">
        <v>0</v>
      </c>
      <c r="I64" s="10">
        <v>36793317.100000001</v>
      </c>
      <c r="J64" s="10">
        <v>0</v>
      </c>
      <c r="K64" s="10">
        <v>0</v>
      </c>
      <c r="L64" s="10">
        <v>36793317.100000001</v>
      </c>
    </row>
    <row r="65" spans="1:12">
      <c r="A65" s="7"/>
      <c r="B65" s="23"/>
      <c r="C65" s="23"/>
      <c r="D65" s="23"/>
      <c r="E65" s="4" t="s">
        <v>105</v>
      </c>
      <c r="F65" s="9">
        <v>2219988.35</v>
      </c>
      <c r="G65" s="9">
        <v>0</v>
      </c>
      <c r="H65" s="10">
        <v>0</v>
      </c>
      <c r="I65" s="10">
        <v>0</v>
      </c>
      <c r="J65" s="10">
        <v>0</v>
      </c>
      <c r="K65" s="10">
        <v>0</v>
      </c>
      <c r="L65" s="10">
        <v>2219988.35</v>
      </c>
    </row>
    <row r="66" spans="1:12" ht="18" customHeight="1">
      <c r="A66" s="7"/>
      <c r="B66" s="23"/>
      <c r="C66" s="23"/>
      <c r="D66" s="23"/>
      <c r="E66" s="4" t="s">
        <v>106</v>
      </c>
      <c r="F66" s="9">
        <v>7000</v>
      </c>
      <c r="G66" s="9">
        <v>0</v>
      </c>
      <c r="H66" s="10">
        <v>0</v>
      </c>
      <c r="I66" s="10">
        <v>0</v>
      </c>
      <c r="J66" s="10">
        <v>0</v>
      </c>
      <c r="K66" s="10">
        <v>0</v>
      </c>
      <c r="L66" s="10">
        <v>7000</v>
      </c>
    </row>
    <row r="67" spans="1:12" ht="28.5" customHeight="1">
      <c r="A67" s="7"/>
      <c r="B67" s="23"/>
      <c r="C67" s="23"/>
      <c r="D67" s="23"/>
      <c r="E67" s="4" t="s">
        <v>107</v>
      </c>
      <c r="F67" s="9">
        <v>3084614</v>
      </c>
      <c r="G67" s="9">
        <v>372491.92</v>
      </c>
      <c r="H67" s="10">
        <v>0</v>
      </c>
      <c r="I67" s="10">
        <v>0</v>
      </c>
      <c r="J67" s="10">
        <v>0</v>
      </c>
      <c r="K67" s="10">
        <v>0</v>
      </c>
      <c r="L67" s="10">
        <v>3457105.9199999999</v>
      </c>
    </row>
    <row r="68" spans="1:12" ht="19.5" customHeight="1">
      <c r="A68" s="7"/>
      <c r="B68" s="23"/>
      <c r="C68" s="23"/>
      <c r="D68" s="23"/>
      <c r="E68" s="14" t="s">
        <v>108</v>
      </c>
      <c r="F68" s="9">
        <v>6699554.4900000002</v>
      </c>
      <c r="G68" s="9">
        <v>72264.639999999999</v>
      </c>
      <c r="H68" s="10">
        <v>0</v>
      </c>
      <c r="I68" s="10">
        <v>0</v>
      </c>
      <c r="J68" s="10">
        <v>0</v>
      </c>
      <c r="K68" s="10">
        <v>0</v>
      </c>
      <c r="L68" s="10">
        <v>6771819.1299999999</v>
      </c>
    </row>
    <row r="69" spans="1:12" ht="19.5" customHeight="1">
      <c r="A69" s="7"/>
      <c r="B69" s="23"/>
      <c r="C69" s="23"/>
      <c r="D69" s="23"/>
      <c r="E69" s="14" t="s">
        <v>93</v>
      </c>
      <c r="F69" s="9">
        <v>81210.100000000006</v>
      </c>
      <c r="G69" s="9">
        <v>605728.1</v>
      </c>
      <c r="H69" s="10">
        <v>0</v>
      </c>
      <c r="I69" s="10">
        <v>0</v>
      </c>
      <c r="J69" s="10">
        <v>0</v>
      </c>
      <c r="K69" s="10">
        <v>0</v>
      </c>
      <c r="L69" s="10">
        <v>686938.2</v>
      </c>
    </row>
    <row r="70" spans="1:12" ht="19.5" customHeight="1">
      <c r="A70" s="7"/>
      <c r="B70" s="23"/>
      <c r="C70" s="23"/>
      <c r="D70" s="23"/>
      <c r="E70" s="4"/>
      <c r="F70" s="9"/>
      <c r="G70" s="9"/>
      <c r="H70" s="10"/>
      <c r="I70" s="10"/>
      <c r="J70" s="10"/>
      <c r="K70" s="10"/>
      <c r="L70" s="10" t="s">
        <v>109</v>
      </c>
    </row>
    <row r="71" spans="1:12" ht="19.5" customHeight="1">
      <c r="A71" s="7"/>
      <c r="B71" s="23"/>
      <c r="C71" s="23"/>
      <c r="D71" s="23"/>
      <c r="E71" s="12" t="s">
        <v>110</v>
      </c>
      <c r="F71" s="9"/>
      <c r="G71" s="9"/>
      <c r="H71" s="10"/>
      <c r="I71" s="10"/>
      <c r="J71" s="10"/>
      <c r="K71" s="10"/>
      <c r="L71" s="10"/>
    </row>
    <row r="72" spans="1:12" ht="24" customHeight="1">
      <c r="A72" s="7"/>
      <c r="B72" s="23"/>
      <c r="C72" s="23"/>
      <c r="D72" s="23"/>
      <c r="E72" s="14" t="s">
        <v>112</v>
      </c>
      <c r="F72" s="9">
        <v>753900</v>
      </c>
      <c r="G72" s="9">
        <v>0</v>
      </c>
      <c r="H72" s="10">
        <v>0</v>
      </c>
      <c r="I72" s="10">
        <v>0</v>
      </c>
      <c r="J72" s="10">
        <v>0</v>
      </c>
      <c r="K72" s="10">
        <v>0</v>
      </c>
      <c r="L72" s="10">
        <v>753900</v>
      </c>
    </row>
    <row r="73" spans="1:12" ht="25.5" customHeight="1">
      <c r="A73" s="7"/>
      <c r="B73" s="23"/>
      <c r="C73" s="23"/>
      <c r="D73" s="23"/>
      <c r="E73" s="14" t="s">
        <v>113</v>
      </c>
      <c r="F73" s="9">
        <v>3161647.11</v>
      </c>
      <c r="G73" s="9">
        <v>300000</v>
      </c>
      <c r="H73" s="10">
        <v>21643.43</v>
      </c>
      <c r="I73" s="10">
        <v>0</v>
      </c>
      <c r="J73" s="10">
        <v>0</v>
      </c>
      <c r="K73" s="10">
        <v>0</v>
      </c>
      <c r="L73" s="10">
        <v>3483290.54</v>
      </c>
    </row>
    <row r="74" spans="1:12" ht="19.5" customHeight="1">
      <c r="A74" s="7"/>
      <c r="B74" s="23"/>
      <c r="C74" s="23"/>
      <c r="D74" s="23"/>
      <c r="E74" s="14" t="s">
        <v>114</v>
      </c>
      <c r="F74" s="9">
        <v>42000</v>
      </c>
      <c r="G74" s="9">
        <v>126370.46</v>
      </c>
      <c r="H74" s="10">
        <v>0</v>
      </c>
      <c r="I74" s="10">
        <v>0</v>
      </c>
      <c r="J74" s="10">
        <v>0</v>
      </c>
      <c r="K74" s="10">
        <v>0</v>
      </c>
      <c r="L74" s="10">
        <v>168370.46000000002</v>
      </c>
    </row>
    <row r="75" spans="1:12">
      <c r="A75" s="7"/>
      <c r="B75" s="23"/>
      <c r="C75" s="23"/>
      <c r="D75" s="23"/>
      <c r="E75" s="14" t="s">
        <v>115</v>
      </c>
      <c r="F75" s="9">
        <v>250000.31</v>
      </c>
      <c r="G75" s="9">
        <v>0</v>
      </c>
      <c r="H75" s="10">
        <v>0</v>
      </c>
      <c r="I75" s="10">
        <v>0</v>
      </c>
      <c r="J75" s="10">
        <v>0</v>
      </c>
      <c r="K75" s="10">
        <v>0</v>
      </c>
      <c r="L75" s="10">
        <v>250000.31</v>
      </c>
    </row>
    <row r="76" spans="1:12">
      <c r="A76" s="7"/>
      <c r="B76" s="23"/>
      <c r="C76" s="23"/>
      <c r="D76" s="23"/>
      <c r="E76" s="24" t="s">
        <v>116</v>
      </c>
      <c r="F76" s="9">
        <v>142000</v>
      </c>
      <c r="G76" s="9">
        <v>41399.629999999997</v>
      </c>
      <c r="H76" s="10">
        <v>0</v>
      </c>
      <c r="I76" s="10">
        <v>0</v>
      </c>
      <c r="J76" s="10">
        <v>0</v>
      </c>
      <c r="K76" s="10">
        <v>0</v>
      </c>
      <c r="L76" s="10">
        <v>183399.63</v>
      </c>
    </row>
    <row r="77" spans="1:12">
      <c r="A77" s="7"/>
      <c r="B77" s="23"/>
      <c r="C77" s="23"/>
      <c r="D77" s="23"/>
      <c r="E77" s="16" t="s">
        <v>122</v>
      </c>
      <c r="F77" s="9">
        <v>470440</v>
      </c>
      <c r="G77" s="9">
        <v>81270</v>
      </c>
      <c r="H77" s="10">
        <v>137585</v>
      </c>
      <c r="I77" s="10">
        <v>0</v>
      </c>
      <c r="J77" s="10">
        <v>31060</v>
      </c>
      <c r="K77" s="10">
        <v>0</v>
      </c>
      <c r="L77" s="10">
        <v>720355</v>
      </c>
    </row>
    <row r="78" spans="1:12">
      <c r="A78" s="7"/>
      <c r="B78" s="23"/>
      <c r="C78" s="23"/>
      <c r="D78" s="23"/>
      <c r="E78" s="14" t="s">
        <v>123</v>
      </c>
      <c r="F78" s="9">
        <v>1526489.21</v>
      </c>
      <c r="G78" s="9">
        <v>7600</v>
      </c>
      <c r="H78" s="10">
        <v>16759</v>
      </c>
      <c r="I78" s="10">
        <v>0</v>
      </c>
      <c r="J78" s="10">
        <v>0</v>
      </c>
      <c r="K78" s="10">
        <v>0</v>
      </c>
      <c r="L78" s="10">
        <v>1550848.21</v>
      </c>
    </row>
    <row r="79" spans="1:12">
      <c r="A79" s="7"/>
      <c r="B79" s="23"/>
      <c r="C79" s="23"/>
      <c r="D79" s="23"/>
      <c r="E79" s="14" t="s">
        <v>124</v>
      </c>
      <c r="F79" s="9">
        <v>0</v>
      </c>
      <c r="G79" s="9">
        <v>135930.94</v>
      </c>
      <c r="H79" s="10">
        <v>0</v>
      </c>
      <c r="I79" s="10">
        <v>0</v>
      </c>
      <c r="J79" s="10">
        <v>0</v>
      </c>
      <c r="K79" s="10">
        <v>0</v>
      </c>
      <c r="L79" s="10">
        <v>135930.94</v>
      </c>
    </row>
    <row r="80" spans="1:12">
      <c r="A80" s="7"/>
      <c r="B80" s="23"/>
      <c r="C80" s="23"/>
      <c r="D80" s="23"/>
      <c r="E80" s="14" t="s">
        <v>126</v>
      </c>
      <c r="F80" s="9">
        <v>493770.85</v>
      </c>
      <c r="G80" s="9">
        <v>12000</v>
      </c>
      <c r="H80" s="10">
        <v>0</v>
      </c>
      <c r="I80" s="10">
        <v>0</v>
      </c>
      <c r="J80" s="10">
        <v>12000</v>
      </c>
      <c r="K80" s="10">
        <v>0</v>
      </c>
      <c r="L80" s="10">
        <v>517770.85</v>
      </c>
    </row>
    <row r="81" spans="1:12">
      <c r="A81" s="7"/>
      <c r="B81" s="23"/>
      <c r="C81" s="23"/>
      <c r="D81" s="23"/>
      <c r="E81" s="14" t="s">
        <v>128</v>
      </c>
      <c r="F81" s="9">
        <v>25000</v>
      </c>
      <c r="G81" s="9">
        <v>0</v>
      </c>
      <c r="H81" s="10">
        <v>0</v>
      </c>
      <c r="I81" s="10">
        <v>0</v>
      </c>
      <c r="J81" s="10">
        <v>0</v>
      </c>
      <c r="K81" s="10">
        <v>0</v>
      </c>
      <c r="L81" s="10">
        <v>25000</v>
      </c>
    </row>
    <row r="82" spans="1:12">
      <c r="A82" s="7"/>
      <c r="B82" s="23"/>
      <c r="C82" s="23"/>
      <c r="D82" s="23"/>
      <c r="E82" s="14" t="s">
        <v>129</v>
      </c>
      <c r="F82" s="9">
        <v>1008984</v>
      </c>
      <c r="G82" s="9">
        <v>194300</v>
      </c>
      <c r="H82" s="10">
        <v>4480</v>
      </c>
      <c r="I82" s="10">
        <v>22500</v>
      </c>
      <c r="J82" s="10">
        <v>10950</v>
      </c>
      <c r="K82" s="10">
        <v>0</v>
      </c>
      <c r="L82" s="10">
        <v>1241214</v>
      </c>
    </row>
    <row r="83" spans="1:12">
      <c r="A83" s="7"/>
      <c r="B83" s="23"/>
      <c r="C83" s="23"/>
      <c r="D83" s="23"/>
      <c r="E83" s="14"/>
      <c r="F83" s="9"/>
      <c r="G83" s="9"/>
      <c r="H83" s="10"/>
      <c r="I83" s="10"/>
      <c r="J83" s="10"/>
      <c r="K83" s="10"/>
      <c r="L83" s="10"/>
    </row>
    <row r="84" spans="1:12">
      <c r="A84" s="11"/>
      <c r="B84" s="23"/>
      <c r="C84" s="23"/>
      <c r="D84" s="23"/>
      <c r="E84" s="16"/>
      <c r="F84" s="9"/>
      <c r="G84" s="9"/>
      <c r="H84" s="10"/>
      <c r="I84" s="10"/>
      <c r="J84" s="10"/>
      <c r="K84" s="10"/>
      <c r="L84" s="10"/>
    </row>
    <row r="85" spans="1:12" ht="15.75" thickBot="1">
      <c r="A85" s="1"/>
      <c r="B85" s="1"/>
      <c r="C85" s="1"/>
      <c r="D85" s="1"/>
      <c r="E85" s="12" t="s">
        <v>133</v>
      </c>
      <c r="F85" s="29">
        <v>103506594.61999999</v>
      </c>
      <c r="G85" s="29">
        <v>29115938.710000008</v>
      </c>
      <c r="H85" s="29">
        <v>6356216.7700000005</v>
      </c>
      <c r="I85" s="29">
        <v>36815817.100000001</v>
      </c>
      <c r="J85" s="29">
        <v>39974166.470000006</v>
      </c>
      <c r="K85" s="29">
        <v>0</v>
      </c>
      <c r="L85" s="29">
        <v>215768733.66999996</v>
      </c>
    </row>
    <row r="86" spans="1:12" ht="15.75" thickTop="1"/>
    <row r="88" spans="1:12">
      <c r="A88" s="1"/>
      <c r="B88" s="1"/>
      <c r="C88" s="1"/>
      <c r="D88" s="1"/>
      <c r="F88" s="2"/>
      <c r="G88" s="2"/>
      <c r="H88" s="2"/>
      <c r="I88" s="2"/>
      <c r="J88" s="2"/>
      <c r="K88" s="2"/>
      <c r="L88" s="2"/>
    </row>
    <row r="91" spans="1:12">
      <c r="E91" s="26"/>
      <c r="F91" s="26"/>
      <c r="G91" s="26"/>
      <c r="H91" s="26"/>
      <c r="I91" s="26"/>
    </row>
    <row r="92" spans="1:12">
      <c r="E92" s="26"/>
      <c r="F92" s="26"/>
      <c r="G92" s="26"/>
      <c r="H92" s="26"/>
      <c r="I92" s="26"/>
    </row>
  </sheetData>
  <mergeCells count="8">
    <mergeCell ref="J6:J7"/>
    <mergeCell ref="K6:K7"/>
    <mergeCell ref="L6:L7"/>
    <mergeCell ref="E6:E7"/>
    <mergeCell ref="F6:F7"/>
    <mergeCell ref="G6:G7"/>
    <mergeCell ref="H6:H7"/>
    <mergeCell ref="I6:I7"/>
  </mergeCells>
  <pageMargins left="0.74" right="0.7" top="0.34" bottom="0.28000000000000003" header="0.17" footer="0.18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X109"/>
  <sheetViews>
    <sheetView zoomScaleNormal="100" workbookViewId="0">
      <selection activeCell="C8" sqref="C8"/>
    </sheetView>
  </sheetViews>
  <sheetFormatPr defaultRowHeight="15"/>
  <cols>
    <col min="3" max="3" width="12.5703125" customWidth="1"/>
    <col min="4" max="4" width="13.28515625" customWidth="1"/>
    <col min="5" max="5" width="32.140625" style="13" customWidth="1"/>
    <col min="6" max="6" width="14.5703125" style="13" hidden="1" customWidth="1"/>
    <col min="7" max="9" width="11.140625" style="13" hidden="1" customWidth="1"/>
    <col min="10" max="10" width="11.85546875" style="13" hidden="1" customWidth="1"/>
    <col min="11" max="11" width="10" style="13" hidden="1" customWidth="1"/>
    <col min="12" max="13" width="11.42578125" style="13" hidden="1" customWidth="1"/>
    <col min="14" max="14" width="11.85546875" style="13" hidden="1" customWidth="1"/>
    <col min="15" max="16" width="12" style="13" hidden="1" customWidth="1"/>
    <col min="17" max="18" width="10" style="13" hidden="1" customWidth="1"/>
    <col min="19" max="19" width="13.42578125" style="13" hidden="1" customWidth="1"/>
    <col min="20" max="20" width="11.140625" style="13" hidden="1" customWidth="1"/>
    <col min="21" max="21" width="12.5703125" style="13" bestFit="1" customWidth="1"/>
    <col min="22" max="25" width="11.140625" style="13" hidden="1" customWidth="1"/>
    <col min="26" max="26" width="13.28515625" style="13" hidden="1" customWidth="1"/>
    <col min="27" max="27" width="1.140625" style="13" hidden="1" customWidth="1"/>
    <col min="28" max="28" width="10.85546875" style="13" customWidth="1"/>
    <col min="29" max="29" width="12.5703125" style="13" hidden="1" customWidth="1"/>
    <col min="30" max="30" width="13" style="13" hidden="1" customWidth="1"/>
    <col min="31" max="32" width="11.5703125" style="13" hidden="1" customWidth="1"/>
    <col min="33" max="33" width="15.140625" style="13" hidden="1" customWidth="1"/>
    <col min="34" max="34" width="12.7109375" style="13" hidden="1" customWidth="1"/>
    <col min="35" max="35" width="11.5703125" style="13" bestFit="1" customWidth="1"/>
    <col min="36" max="36" width="12" style="13" hidden="1" customWidth="1"/>
    <col min="37" max="54" width="10.5703125" style="13" hidden="1" customWidth="1"/>
    <col min="55" max="55" width="12.5703125" style="13" hidden="1" customWidth="1"/>
    <col min="56" max="56" width="12.5703125" style="13" bestFit="1" customWidth="1"/>
    <col min="57" max="64" width="11.28515625" style="13" hidden="1" customWidth="1"/>
    <col min="65" max="65" width="13.42578125" style="13" hidden="1" customWidth="1"/>
    <col min="66" max="66" width="11.140625" style="13" customWidth="1"/>
    <col min="67" max="74" width="11.28515625" style="13" hidden="1" customWidth="1"/>
    <col min="75" max="75" width="13.5703125" style="13" hidden="1" customWidth="1"/>
    <col min="76" max="76" width="13.85546875" style="13" hidden="1" customWidth="1"/>
    <col min="77" max="77" width="11.5703125" style="13" customWidth="1"/>
    <col min="78" max="78" width="10.42578125" style="13" customWidth="1"/>
    <col min="79" max="79" width="10.7109375" style="13" customWidth="1"/>
    <col min="80" max="80" width="11.42578125" style="13" customWidth="1"/>
    <col min="81" max="81" width="12.7109375" style="13" hidden="1" customWidth="1"/>
    <col min="82" max="82" width="10" style="13" hidden="1" customWidth="1"/>
    <col min="83" max="83" width="10" style="13" customWidth="1"/>
    <col min="84" max="84" width="13.7109375" style="60" customWidth="1"/>
    <col min="85" max="85" width="0.5703125" style="13" hidden="1" customWidth="1"/>
    <col min="86" max="86" width="8.7109375" style="13" customWidth="1"/>
    <col min="87" max="87" width="18" style="13" customWidth="1"/>
    <col min="88" max="88" width="13" style="13" hidden="1" customWidth="1"/>
    <col min="89" max="89" width="0.5703125" style="13" hidden="1" customWidth="1"/>
    <col min="90" max="90" width="9.42578125" style="13" customWidth="1"/>
    <col min="91" max="93" width="13" style="13" hidden="1" customWidth="1"/>
    <col min="94" max="94" width="9.5703125" style="13" customWidth="1"/>
    <col min="95" max="98" width="13" style="13" hidden="1" customWidth="1"/>
    <col min="99" max="99" width="14" style="13" customWidth="1"/>
    <col min="100" max="100" width="9.140625" style="13"/>
    <col min="101" max="101" width="22.5703125" customWidth="1"/>
    <col min="102" max="102" width="15" bestFit="1" customWidth="1"/>
  </cols>
  <sheetData>
    <row r="1" spans="1:102" s="13" customFormat="1">
      <c r="A1" s="1"/>
      <c r="B1" s="1"/>
      <c r="C1" s="1"/>
      <c r="D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55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W1" s="54"/>
    </row>
    <row r="2" spans="1:102" s="13" customFormat="1">
      <c r="D2" s="1"/>
      <c r="CF2" s="60"/>
      <c r="CW2" s="54"/>
    </row>
    <row r="3" spans="1:102" s="13" customFormat="1">
      <c r="D3" s="1"/>
      <c r="CF3" s="60"/>
      <c r="CW3" s="54"/>
    </row>
    <row r="4" spans="1:102" ht="37.5" customHeight="1">
      <c r="A4" s="1"/>
      <c r="B4" s="1"/>
      <c r="C4" s="1"/>
      <c r="D4" s="1"/>
      <c r="E4" s="28" t="s">
        <v>217</v>
      </c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55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</row>
    <row r="5" spans="1:102">
      <c r="A5" s="1"/>
      <c r="B5" s="1"/>
      <c r="C5" s="1"/>
      <c r="D5" s="1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1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</row>
    <row r="6" spans="1:102" ht="20.25" customHeight="1">
      <c r="A6" s="3"/>
      <c r="B6" s="3"/>
      <c r="C6" s="3"/>
      <c r="D6" s="3"/>
      <c r="E6" s="73" t="s">
        <v>0</v>
      </c>
      <c r="F6" s="75" t="s">
        <v>7</v>
      </c>
      <c r="G6" s="73" t="s">
        <v>7</v>
      </c>
      <c r="H6" s="73" t="s">
        <v>7</v>
      </c>
      <c r="I6" s="73" t="s">
        <v>7</v>
      </c>
      <c r="J6" s="73" t="s">
        <v>7</v>
      </c>
      <c r="K6" s="73" t="s">
        <v>7</v>
      </c>
      <c r="L6" s="73" t="s">
        <v>7</v>
      </c>
      <c r="M6" s="73" t="s">
        <v>7</v>
      </c>
      <c r="N6" s="75" t="s">
        <v>7</v>
      </c>
      <c r="O6" s="75" t="s">
        <v>7</v>
      </c>
      <c r="P6" s="75" t="s">
        <v>7</v>
      </c>
      <c r="Q6" s="75" t="s">
        <v>7</v>
      </c>
      <c r="R6" s="75" t="s">
        <v>7</v>
      </c>
      <c r="S6" s="75" t="s">
        <v>7</v>
      </c>
      <c r="T6" s="73" t="s">
        <v>7</v>
      </c>
      <c r="U6" s="73" t="s">
        <v>7</v>
      </c>
      <c r="V6" s="73" t="s">
        <v>8</v>
      </c>
      <c r="W6" s="73" t="s">
        <v>8</v>
      </c>
      <c r="X6" s="73" t="s">
        <v>8</v>
      </c>
      <c r="Y6" s="73" t="s">
        <v>8</v>
      </c>
      <c r="Z6" s="73" t="s">
        <v>8</v>
      </c>
      <c r="AA6" s="73" t="s">
        <v>8</v>
      </c>
      <c r="AB6" s="73" t="s">
        <v>8</v>
      </c>
      <c r="AC6" s="73" t="s">
        <v>9</v>
      </c>
      <c r="AD6" s="73" t="s">
        <v>9</v>
      </c>
      <c r="AE6" s="73" t="s">
        <v>9</v>
      </c>
      <c r="AF6" s="73" t="s">
        <v>9</v>
      </c>
      <c r="AG6" s="73" t="s">
        <v>9</v>
      </c>
      <c r="AH6" s="73" t="s">
        <v>9</v>
      </c>
      <c r="AI6" s="73" t="s">
        <v>9</v>
      </c>
      <c r="AJ6" s="73" t="s">
        <v>10</v>
      </c>
      <c r="AK6" s="73" t="s">
        <v>10</v>
      </c>
      <c r="AL6" s="73" t="s">
        <v>10</v>
      </c>
      <c r="AM6" s="73" t="s">
        <v>10</v>
      </c>
      <c r="AN6" s="73" t="s">
        <v>10</v>
      </c>
      <c r="AO6" s="73" t="s">
        <v>10</v>
      </c>
      <c r="AP6" s="73" t="s">
        <v>10</v>
      </c>
      <c r="AQ6" s="73" t="s">
        <v>10</v>
      </c>
      <c r="AR6" s="73" t="s">
        <v>10</v>
      </c>
      <c r="AS6" s="73" t="s">
        <v>10</v>
      </c>
      <c r="AT6" s="73" t="s">
        <v>10</v>
      </c>
      <c r="AU6" s="73" t="s">
        <v>10</v>
      </c>
      <c r="AV6" s="73" t="s">
        <v>10</v>
      </c>
      <c r="AW6" s="73" t="s">
        <v>10</v>
      </c>
      <c r="AX6" s="73" t="s">
        <v>10</v>
      </c>
      <c r="AY6" s="73" t="s">
        <v>10</v>
      </c>
      <c r="AZ6" s="73" t="s">
        <v>10</v>
      </c>
      <c r="BA6" s="73" t="s">
        <v>10</v>
      </c>
      <c r="BB6" s="73" t="s">
        <v>10</v>
      </c>
      <c r="BC6" s="73" t="s">
        <v>10</v>
      </c>
      <c r="BD6" s="73" t="s">
        <v>10</v>
      </c>
      <c r="BE6" s="73" t="s">
        <v>11</v>
      </c>
      <c r="BF6" s="73" t="s">
        <v>11</v>
      </c>
      <c r="BG6" s="73" t="s">
        <v>11</v>
      </c>
      <c r="BH6" s="73" t="s">
        <v>11</v>
      </c>
      <c r="BI6" s="73" t="s">
        <v>11</v>
      </c>
      <c r="BJ6" s="73" t="s">
        <v>11</v>
      </c>
      <c r="BK6" s="73" t="s">
        <v>11</v>
      </c>
      <c r="BL6" s="73" t="s">
        <v>11</v>
      </c>
      <c r="BM6" s="73" t="s">
        <v>11</v>
      </c>
      <c r="BN6" s="73" t="s">
        <v>11</v>
      </c>
      <c r="BO6" s="73" t="s">
        <v>12</v>
      </c>
      <c r="BP6" s="73" t="s">
        <v>12</v>
      </c>
      <c r="BQ6" s="73" t="s">
        <v>12</v>
      </c>
      <c r="BR6" s="73" t="s">
        <v>12</v>
      </c>
      <c r="BS6" s="73" t="s">
        <v>12</v>
      </c>
      <c r="BT6" s="73" t="s">
        <v>12</v>
      </c>
      <c r="BU6" s="73" t="s">
        <v>12</v>
      </c>
      <c r="BV6" s="73" t="s">
        <v>12</v>
      </c>
      <c r="BW6" s="73" t="s">
        <v>12</v>
      </c>
      <c r="BX6" s="73" t="s">
        <v>12</v>
      </c>
      <c r="BY6" s="73" t="s">
        <v>12</v>
      </c>
      <c r="BZ6" s="73" t="s">
        <v>13</v>
      </c>
      <c r="CA6" s="73" t="s">
        <v>14</v>
      </c>
      <c r="CB6" s="73" t="s">
        <v>15</v>
      </c>
      <c r="CC6" s="73" t="s">
        <v>16</v>
      </c>
      <c r="CD6" s="73" t="s">
        <v>16</v>
      </c>
      <c r="CE6" s="73" t="s">
        <v>16</v>
      </c>
      <c r="CF6" s="74" t="s">
        <v>17</v>
      </c>
      <c r="CG6" s="73" t="s">
        <v>196</v>
      </c>
      <c r="CH6" s="73" t="s">
        <v>195</v>
      </c>
      <c r="CI6" s="73" t="s">
        <v>181</v>
      </c>
      <c r="CJ6" s="73" t="s">
        <v>204</v>
      </c>
      <c r="CK6" s="73" t="s">
        <v>205</v>
      </c>
      <c r="CL6" s="73" t="s">
        <v>206</v>
      </c>
      <c r="CM6" s="73" t="s">
        <v>207</v>
      </c>
      <c r="CN6" s="73" t="s">
        <v>208</v>
      </c>
      <c r="CO6" s="73" t="s">
        <v>209</v>
      </c>
      <c r="CP6" s="73" t="s">
        <v>210</v>
      </c>
      <c r="CQ6" s="73" t="s">
        <v>211</v>
      </c>
      <c r="CR6" s="73" t="s">
        <v>212</v>
      </c>
      <c r="CS6" s="73" t="s">
        <v>213</v>
      </c>
      <c r="CT6" s="73" t="s">
        <v>214</v>
      </c>
      <c r="CU6" s="73" t="s">
        <v>27</v>
      </c>
    </row>
    <row r="7" spans="1:102" ht="32.25" customHeight="1">
      <c r="A7" s="3"/>
      <c r="B7" s="3"/>
      <c r="C7" s="3"/>
      <c r="D7" s="3"/>
      <c r="E7" s="73"/>
      <c r="F7" s="70"/>
      <c r="G7" s="73"/>
      <c r="H7" s="73"/>
      <c r="I7" s="73"/>
      <c r="J7" s="73"/>
      <c r="K7" s="73"/>
      <c r="L7" s="73"/>
      <c r="M7" s="73"/>
      <c r="N7" s="70"/>
      <c r="O7" s="70"/>
      <c r="P7" s="70"/>
      <c r="Q7" s="70"/>
      <c r="R7" s="70"/>
      <c r="S7" s="70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 t="s">
        <v>30</v>
      </c>
      <c r="BF7" s="73" t="s">
        <v>30</v>
      </c>
      <c r="BG7" s="73" t="s">
        <v>30</v>
      </c>
      <c r="BH7" s="73" t="s">
        <v>30</v>
      </c>
      <c r="BI7" s="73" t="s">
        <v>30</v>
      </c>
      <c r="BJ7" s="73" t="s">
        <v>30</v>
      </c>
      <c r="BK7" s="73" t="s">
        <v>30</v>
      </c>
      <c r="BL7" s="73" t="s">
        <v>30</v>
      </c>
      <c r="BM7" s="73" t="s">
        <v>30</v>
      </c>
      <c r="BN7" s="73" t="s">
        <v>30</v>
      </c>
      <c r="BO7" s="73"/>
      <c r="BP7" s="73"/>
      <c r="BQ7" s="73"/>
      <c r="BR7" s="73"/>
      <c r="BS7" s="73"/>
      <c r="BT7" s="73"/>
      <c r="BU7" s="73"/>
      <c r="BV7" s="73"/>
      <c r="BW7" s="73"/>
      <c r="BX7" s="73"/>
      <c r="BY7" s="73"/>
      <c r="BZ7" s="73"/>
      <c r="CA7" s="73"/>
      <c r="CB7" s="73" t="s">
        <v>31</v>
      </c>
      <c r="CC7" s="73"/>
      <c r="CD7" s="73"/>
      <c r="CE7" s="73"/>
      <c r="CF7" s="74" t="s">
        <v>32</v>
      </c>
      <c r="CG7" s="73" t="s">
        <v>32</v>
      </c>
      <c r="CH7" s="73" t="s">
        <v>32</v>
      </c>
      <c r="CI7" s="73"/>
      <c r="CJ7" s="73"/>
      <c r="CK7" s="73"/>
      <c r="CL7" s="73"/>
      <c r="CM7" s="73"/>
      <c r="CN7" s="73"/>
      <c r="CO7" s="73"/>
      <c r="CP7" s="73"/>
      <c r="CQ7" s="73"/>
      <c r="CR7" s="73"/>
      <c r="CS7" s="73"/>
      <c r="CT7" s="73"/>
      <c r="CU7" s="73"/>
      <c r="CW7" s="52"/>
      <c r="CX7" s="53"/>
    </row>
    <row r="8" spans="1:102">
      <c r="A8" s="3"/>
      <c r="B8" s="3"/>
      <c r="C8" s="3"/>
      <c r="D8" s="3"/>
      <c r="E8" s="4"/>
      <c r="F8" s="5">
        <v>18354</v>
      </c>
      <c r="G8" s="5">
        <v>18719</v>
      </c>
      <c r="H8" s="5">
        <v>19085</v>
      </c>
      <c r="I8" s="5">
        <v>19450</v>
      </c>
      <c r="J8" s="5">
        <v>19815</v>
      </c>
      <c r="K8" s="5">
        <v>20180</v>
      </c>
      <c r="L8" s="5">
        <v>20546</v>
      </c>
      <c r="M8" s="5">
        <v>20911</v>
      </c>
      <c r="N8" s="5">
        <v>21276</v>
      </c>
      <c r="O8" s="5">
        <v>21641</v>
      </c>
      <c r="P8" s="5">
        <v>22007</v>
      </c>
      <c r="Q8" s="5">
        <v>22372</v>
      </c>
      <c r="R8" s="5">
        <v>22737</v>
      </c>
      <c r="S8" s="5">
        <v>23102</v>
      </c>
      <c r="T8" s="5">
        <v>42039</v>
      </c>
      <c r="U8" s="5" t="s">
        <v>42</v>
      </c>
      <c r="V8" s="5" t="s">
        <v>135</v>
      </c>
      <c r="W8" s="5" t="s">
        <v>136</v>
      </c>
      <c r="X8" s="5" t="s">
        <v>137</v>
      </c>
      <c r="Y8" s="5" t="s">
        <v>138</v>
      </c>
      <c r="Z8" s="5" t="s">
        <v>139</v>
      </c>
      <c r="AA8" s="5" t="s">
        <v>43</v>
      </c>
      <c r="AB8" s="5" t="s">
        <v>43</v>
      </c>
      <c r="AC8" s="5" t="s">
        <v>140</v>
      </c>
      <c r="AD8" s="5" t="s">
        <v>141</v>
      </c>
      <c r="AE8" s="5" t="s">
        <v>142</v>
      </c>
      <c r="AF8" s="5" t="s">
        <v>143</v>
      </c>
      <c r="AG8" s="5" t="s">
        <v>191</v>
      </c>
      <c r="AH8" s="5" t="s">
        <v>44</v>
      </c>
      <c r="AI8" s="5" t="s">
        <v>44</v>
      </c>
      <c r="AJ8" s="5" t="s">
        <v>144</v>
      </c>
      <c r="AK8" s="5" t="s">
        <v>145</v>
      </c>
      <c r="AL8" s="5" t="s">
        <v>146</v>
      </c>
      <c r="AM8" s="5" t="s">
        <v>147</v>
      </c>
      <c r="AN8" s="5" t="s">
        <v>148</v>
      </c>
      <c r="AO8" s="5" t="s">
        <v>149</v>
      </c>
      <c r="AP8" s="5" t="s">
        <v>150</v>
      </c>
      <c r="AQ8" s="5" t="s">
        <v>151</v>
      </c>
      <c r="AR8" s="5" t="s">
        <v>152</v>
      </c>
      <c r="AS8" s="5" t="s">
        <v>153</v>
      </c>
      <c r="AT8" s="5" t="s">
        <v>154</v>
      </c>
      <c r="AU8" s="5" t="s">
        <v>155</v>
      </c>
      <c r="AV8" s="5" t="s">
        <v>156</v>
      </c>
      <c r="AW8" s="5" t="s">
        <v>157</v>
      </c>
      <c r="AX8" s="5" t="s">
        <v>158</v>
      </c>
      <c r="AY8" s="5" t="s">
        <v>159</v>
      </c>
      <c r="AZ8" s="5" t="s">
        <v>160</v>
      </c>
      <c r="BA8" s="5" t="s">
        <v>161</v>
      </c>
      <c r="BB8" s="5" t="s">
        <v>180</v>
      </c>
      <c r="BC8" s="5" t="s">
        <v>45</v>
      </c>
      <c r="BD8" s="5" t="s">
        <v>45</v>
      </c>
      <c r="BE8" s="5" t="s">
        <v>162</v>
      </c>
      <c r="BF8" s="5" t="s">
        <v>163</v>
      </c>
      <c r="BG8" s="5" t="s">
        <v>164</v>
      </c>
      <c r="BH8" s="5" t="s">
        <v>165</v>
      </c>
      <c r="BI8" s="5" t="s">
        <v>166</v>
      </c>
      <c r="BJ8" s="5" t="s">
        <v>167</v>
      </c>
      <c r="BK8" s="5" t="s">
        <v>168</v>
      </c>
      <c r="BL8" s="5" t="s">
        <v>169</v>
      </c>
      <c r="BM8" s="5" t="s">
        <v>46</v>
      </c>
      <c r="BN8" s="5" t="s">
        <v>46</v>
      </c>
      <c r="BO8" s="5" t="s">
        <v>170</v>
      </c>
      <c r="BP8" s="5" t="s">
        <v>171</v>
      </c>
      <c r="BQ8" s="5" t="s">
        <v>172</v>
      </c>
      <c r="BR8" s="5" t="s">
        <v>173</v>
      </c>
      <c r="BS8" s="5" t="s">
        <v>174</v>
      </c>
      <c r="BT8" s="5" t="s">
        <v>175</v>
      </c>
      <c r="BU8" s="5" t="s">
        <v>176</v>
      </c>
      <c r="BV8" s="5" t="s">
        <v>177</v>
      </c>
      <c r="BW8" s="5" t="s">
        <v>190</v>
      </c>
      <c r="BX8" s="5" t="s">
        <v>47</v>
      </c>
      <c r="BY8" s="5" t="s">
        <v>47</v>
      </c>
      <c r="BZ8" s="5" t="s">
        <v>48</v>
      </c>
      <c r="CA8" s="5" t="s">
        <v>49</v>
      </c>
      <c r="CB8" s="5" t="s">
        <v>50</v>
      </c>
      <c r="CC8" s="5" t="s">
        <v>182</v>
      </c>
      <c r="CD8" s="5" t="s">
        <v>51</v>
      </c>
      <c r="CE8" s="5" t="s">
        <v>51</v>
      </c>
      <c r="CF8" s="56" t="s">
        <v>52</v>
      </c>
      <c r="CG8" s="5" t="s">
        <v>193</v>
      </c>
      <c r="CH8" s="5" t="s">
        <v>194</v>
      </c>
      <c r="CI8" s="5" t="s">
        <v>192</v>
      </c>
      <c r="CJ8" s="5" t="s">
        <v>197</v>
      </c>
      <c r="CK8" s="5" t="s">
        <v>198</v>
      </c>
      <c r="CL8" s="5" t="s">
        <v>199</v>
      </c>
      <c r="CM8" s="5" t="s">
        <v>200</v>
      </c>
      <c r="CN8" s="5" t="s">
        <v>201</v>
      </c>
      <c r="CO8" s="5" t="s">
        <v>202</v>
      </c>
      <c r="CP8" s="5" t="s">
        <v>203</v>
      </c>
      <c r="CQ8" s="5">
        <v>11720</v>
      </c>
      <c r="CR8" s="5">
        <v>12086</v>
      </c>
      <c r="CS8" s="5">
        <v>12451</v>
      </c>
      <c r="CT8" s="5">
        <v>12816</v>
      </c>
      <c r="CU8" s="6"/>
      <c r="CW8" s="52"/>
      <c r="CX8" s="53"/>
    </row>
    <row r="9" spans="1:102" ht="31.5" customHeight="1">
      <c r="A9" s="7"/>
      <c r="B9" s="1"/>
      <c r="C9" s="1"/>
      <c r="D9" s="1"/>
      <c r="E9" s="8" t="s">
        <v>62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35">
        <v>0</v>
      </c>
      <c r="P9" s="35">
        <v>0</v>
      </c>
      <c r="Q9" s="35">
        <v>0</v>
      </c>
      <c r="R9" s="35">
        <v>0</v>
      </c>
      <c r="S9" s="35">
        <v>0</v>
      </c>
      <c r="T9" s="35">
        <v>10915283.550000001</v>
      </c>
      <c r="U9" s="35">
        <v>10915283.550000001</v>
      </c>
      <c r="V9" s="35">
        <v>0</v>
      </c>
      <c r="W9" s="35">
        <v>0</v>
      </c>
      <c r="X9" s="35">
        <v>0</v>
      </c>
      <c r="Y9" s="35">
        <v>0</v>
      </c>
      <c r="Z9" s="35">
        <v>0</v>
      </c>
      <c r="AA9" s="35">
        <v>1388940.57</v>
      </c>
      <c r="AB9" s="35">
        <v>1388940.57</v>
      </c>
      <c r="AC9" s="35">
        <v>0</v>
      </c>
      <c r="AD9" s="35">
        <v>0</v>
      </c>
      <c r="AE9" s="35">
        <v>0</v>
      </c>
      <c r="AF9" s="35">
        <v>0</v>
      </c>
      <c r="AG9" s="35">
        <v>0</v>
      </c>
      <c r="AH9" s="35">
        <v>1833615.28</v>
      </c>
      <c r="AI9" s="35">
        <v>1833615.28</v>
      </c>
      <c r="AJ9" s="35">
        <v>0</v>
      </c>
      <c r="AK9" s="35">
        <v>0</v>
      </c>
      <c r="AL9" s="35">
        <v>0</v>
      </c>
      <c r="AM9" s="35">
        <v>0</v>
      </c>
      <c r="AN9" s="35">
        <v>0</v>
      </c>
      <c r="AO9" s="35">
        <v>0</v>
      </c>
      <c r="AP9" s="35">
        <v>0</v>
      </c>
      <c r="AQ9" s="35">
        <v>0</v>
      </c>
      <c r="AR9" s="35">
        <v>0</v>
      </c>
      <c r="AS9" s="35">
        <v>0</v>
      </c>
      <c r="AT9" s="35">
        <v>0</v>
      </c>
      <c r="AU9" s="35">
        <v>0</v>
      </c>
      <c r="AV9" s="35">
        <v>0</v>
      </c>
      <c r="AW9" s="35">
        <v>0</v>
      </c>
      <c r="AX9" s="35">
        <v>0</v>
      </c>
      <c r="AY9" s="35">
        <v>0</v>
      </c>
      <c r="AZ9" s="35">
        <v>0</v>
      </c>
      <c r="BA9" s="35">
        <v>0</v>
      </c>
      <c r="BB9" s="35">
        <v>0</v>
      </c>
      <c r="BC9" s="35">
        <v>1415637.91</v>
      </c>
      <c r="BD9" s="35">
        <v>1415637.91</v>
      </c>
      <c r="BE9" s="35">
        <v>0</v>
      </c>
      <c r="BF9" s="35">
        <v>0</v>
      </c>
      <c r="BG9" s="35">
        <v>0</v>
      </c>
      <c r="BH9" s="35">
        <v>0</v>
      </c>
      <c r="BI9" s="35">
        <v>0</v>
      </c>
      <c r="BJ9" s="35">
        <v>0</v>
      </c>
      <c r="BK9" s="35">
        <v>0</v>
      </c>
      <c r="BL9" s="35">
        <v>0</v>
      </c>
      <c r="BM9" s="35">
        <v>3065735.69</v>
      </c>
      <c r="BN9" s="35">
        <v>3065735.69</v>
      </c>
      <c r="BO9" s="35">
        <v>0</v>
      </c>
      <c r="BP9" s="35">
        <v>0</v>
      </c>
      <c r="BQ9" s="35">
        <v>0</v>
      </c>
      <c r="BR9" s="35">
        <v>0</v>
      </c>
      <c r="BS9" s="35">
        <v>0</v>
      </c>
      <c r="BT9" s="35">
        <v>0</v>
      </c>
      <c r="BU9" s="35">
        <v>0</v>
      </c>
      <c r="BV9" s="35">
        <v>0</v>
      </c>
      <c r="BW9" s="35">
        <v>0</v>
      </c>
      <c r="BX9" s="35">
        <v>5751102.5800000001</v>
      </c>
      <c r="BY9" s="35">
        <v>5751102.5800000001</v>
      </c>
      <c r="BZ9" s="35">
        <v>0</v>
      </c>
      <c r="CA9" s="35">
        <v>794467.53</v>
      </c>
      <c r="CB9" s="35">
        <v>350128.8</v>
      </c>
      <c r="CC9" s="35">
        <v>0</v>
      </c>
      <c r="CD9" s="35">
        <v>0</v>
      </c>
      <c r="CE9" s="35">
        <v>0</v>
      </c>
      <c r="CF9" s="57">
        <v>0</v>
      </c>
      <c r="CG9" s="35">
        <v>0</v>
      </c>
      <c r="CH9" s="35">
        <v>0</v>
      </c>
      <c r="CI9" s="35">
        <v>0</v>
      </c>
      <c r="CJ9" s="35">
        <v>0</v>
      </c>
      <c r="CK9" s="35">
        <v>0</v>
      </c>
      <c r="CL9" s="35">
        <v>0</v>
      </c>
      <c r="CM9" s="35">
        <v>0</v>
      </c>
      <c r="CN9" s="35">
        <v>0</v>
      </c>
      <c r="CO9" s="35">
        <v>0</v>
      </c>
      <c r="CP9" s="35">
        <v>0</v>
      </c>
      <c r="CQ9" s="35">
        <v>0</v>
      </c>
      <c r="CR9" s="35">
        <v>0</v>
      </c>
      <c r="CS9" s="35">
        <v>0</v>
      </c>
      <c r="CT9" s="35">
        <v>0</v>
      </c>
      <c r="CU9" s="35">
        <v>25514911.91</v>
      </c>
      <c r="CW9">
        <f t="shared" ref="CW9:CW14" si="0">+U9+AB9+AI9+BD9+BN9+BY9+BZ9+CA9+CB9+CE9+CF9+CG9+CH9+CI9+CJ9+CK9+CL9+CM9+CN9+CO9+CP9+CQ9+CR9+CT9+CS9</f>
        <v>25514911.91</v>
      </c>
      <c r="CX9" s="53">
        <f>+CU9-CW9</f>
        <v>0</v>
      </c>
    </row>
    <row r="10" spans="1:102" ht="19.5" customHeight="1">
      <c r="A10" s="11"/>
      <c r="B10" s="1"/>
      <c r="C10" s="1"/>
      <c r="D10" s="1"/>
      <c r="E10" s="8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57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W10" s="54">
        <f t="shared" si="0"/>
        <v>0</v>
      </c>
      <c r="CX10" s="53">
        <f t="shared" ref="CX10:CX63" si="1">+CU10-CW10</f>
        <v>0</v>
      </c>
    </row>
    <row r="11" spans="1:102" s="13" customFormat="1" ht="25.5" customHeight="1">
      <c r="A11" s="1"/>
      <c r="B11" s="1"/>
      <c r="C11" s="1"/>
      <c r="D11" s="1"/>
      <c r="E11" s="12" t="s">
        <v>63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57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W11" s="54">
        <f t="shared" si="0"/>
        <v>0</v>
      </c>
      <c r="CX11" s="53">
        <f t="shared" si="1"/>
        <v>0</v>
      </c>
    </row>
    <row r="12" spans="1:102" ht="19.5" customHeight="1">
      <c r="A12" s="7"/>
      <c r="B12" s="1"/>
      <c r="C12" s="1"/>
      <c r="D12" s="1"/>
      <c r="E12" s="4" t="s">
        <v>64</v>
      </c>
      <c r="F12" s="10">
        <v>3349105.31</v>
      </c>
      <c r="G12" s="10">
        <v>5264842.84</v>
      </c>
      <c r="H12" s="10">
        <v>3980077.3</v>
      </c>
      <c r="I12" s="10">
        <v>12345203.029999999</v>
      </c>
      <c r="J12" s="10">
        <v>10030273.83</v>
      </c>
      <c r="K12" s="10">
        <v>3053303.65</v>
      </c>
      <c r="L12" s="10">
        <v>3359223.88</v>
      </c>
      <c r="M12" s="10">
        <v>4550983.45</v>
      </c>
      <c r="N12" s="10">
        <v>10447236.039999999</v>
      </c>
      <c r="O12" s="10">
        <v>13083957.32</v>
      </c>
      <c r="P12" s="10">
        <v>7211041.7699999996</v>
      </c>
      <c r="Q12" s="10">
        <v>2410718.44</v>
      </c>
      <c r="R12" s="10">
        <v>0</v>
      </c>
      <c r="S12" s="10">
        <v>0</v>
      </c>
      <c r="T12" s="10">
        <v>0</v>
      </c>
      <c r="U12" s="35">
        <v>79085966.859999999</v>
      </c>
      <c r="V12" s="35">
        <v>0</v>
      </c>
      <c r="W12" s="35">
        <v>4356297.0999999996</v>
      </c>
      <c r="X12" s="35">
        <v>2405190.9700000002</v>
      </c>
      <c r="Y12" s="35">
        <v>2138314.5099999998</v>
      </c>
      <c r="Z12" s="35">
        <v>5513228.8099999996</v>
      </c>
      <c r="AA12" s="35">
        <v>0</v>
      </c>
      <c r="AB12" s="35">
        <v>14413031.390000001</v>
      </c>
      <c r="AC12" s="35">
        <v>981629.97</v>
      </c>
      <c r="AD12" s="35">
        <v>3922159.31</v>
      </c>
      <c r="AE12" s="35">
        <v>5598336.6900000004</v>
      </c>
      <c r="AF12" s="35">
        <v>6824455.4500000002</v>
      </c>
      <c r="AG12" s="35">
        <v>0</v>
      </c>
      <c r="AH12" s="35">
        <v>0</v>
      </c>
      <c r="AI12" s="35">
        <v>17326581.420000002</v>
      </c>
      <c r="AJ12" s="35">
        <v>3859761.52</v>
      </c>
      <c r="AK12" s="35">
        <v>6346880.79</v>
      </c>
      <c r="AL12" s="35">
        <v>5606797.9400000004</v>
      </c>
      <c r="AM12" s="35">
        <v>6715896.29</v>
      </c>
      <c r="AN12" s="35">
        <v>8707728.5299999993</v>
      </c>
      <c r="AO12" s="35">
        <v>3368678.44</v>
      </c>
      <c r="AP12" s="35">
        <v>3361024.66</v>
      </c>
      <c r="AQ12" s="35">
        <v>6103183.0499999998</v>
      </c>
      <c r="AR12" s="35">
        <v>5001181.8499999996</v>
      </c>
      <c r="AS12" s="35">
        <v>5415111.5800000001</v>
      </c>
      <c r="AT12" s="35">
        <v>5893989.5800000001</v>
      </c>
      <c r="AU12" s="35">
        <v>6417948.25</v>
      </c>
      <c r="AV12" s="35">
        <v>4673068.53</v>
      </c>
      <c r="AW12" s="35">
        <v>5452252.1500000004</v>
      </c>
      <c r="AX12" s="35">
        <v>7512527.8499999996</v>
      </c>
      <c r="AY12" s="35">
        <v>3527284.03</v>
      </c>
      <c r="AZ12" s="35">
        <v>0</v>
      </c>
      <c r="BA12" s="35">
        <v>1027702.1</v>
      </c>
      <c r="BB12" s="35">
        <v>0</v>
      </c>
      <c r="BC12" s="35">
        <v>0</v>
      </c>
      <c r="BD12" s="35">
        <v>88991017.139999986</v>
      </c>
      <c r="BE12" s="35">
        <v>663940</v>
      </c>
      <c r="BF12" s="35">
        <v>5590271.3899999997</v>
      </c>
      <c r="BG12" s="35">
        <v>5678224.1699999999</v>
      </c>
      <c r="BH12" s="35">
        <v>5694516.2400000002</v>
      </c>
      <c r="BI12" s="35">
        <v>4946448.41</v>
      </c>
      <c r="BJ12" s="35">
        <v>6001507.1699999999</v>
      </c>
      <c r="BK12" s="35">
        <v>5668650.7199999997</v>
      </c>
      <c r="BL12" s="35">
        <v>0</v>
      </c>
      <c r="BM12" s="35">
        <v>0</v>
      </c>
      <c r="BN12" s="35">
        <v>34243558.099999994</v>
      </c>
      <c r="BO12" s="35">
        <v>1585516.09</v>
      </c>
      <c r="BP12" s="35">
        <v>20049226.010000002</v>
      </c>
      <c r="BQ12" s="35">
        <v>14486668.529999999</v>
      </c>
      <c r="BR12" s="35">
        <v>2932964.59</v>
      </c>
      <c r="BS12" s="35">
        <v>10543656.75</v>
      </c>
      <c r="BT12" s="35">
        <v>13673083.689999999</v>
      </c>
      <c r="BU12" s="35">
        <v>9853191.8000000007</v>
      </c>
      <c r="BV12" s="35">
        <v>13443760.23</v>
      </c>
      <c r="BW12" s="35">
        <v>0</v>
      </c>
      <c r="BX12" s="35">
        <v>0</v>
      </c>
      <c r="BY12" s="35">
        <v>86568067.689999998</v>
      </c>
      <c r="BZ12" s="35">
        <v>0</v>
      </c>
      <c r="CA12" s="35">
        <v>799147.67</v>
      </c>
      <c r="CB12" s="35">
        <v>8116372.8099999996</v>
      </c>
      <c r="CC12" s="35">
        <v>0</v>
      </c>
      <c r="CD12" s="35">
        <v>317370</v>
      </c>
      <c r="CE12" s="35">
        <v>317370</v>
      </c>
      <c r="CF12" s="57">
        <v>0</v>
      </c>
      <c r="CG12" s="35">
        <v>0</v>
      </c>
      <c r="CH12" s="35">
        <v>0</v>
      </c>
      <c r="CI12" s="35">
        <v>45000</v>
      </c>
      <c r="CJ12" s="35">
        <v>0</v>
      </c>
      <c r="CK12" s="35">
        <v>0</v>
      </c>
      <c r="CL12" s="35">
        <v>0</v>
      </c>
      <c r="CM12" s="35">
        <v>0</v>
      </c>
      <c r="CN12" s="35">
        <v>0</v>
      </c>
      <c r="CO12" s="35">
        <v>0</v>
      </c>
      <c r="CP12" s="35">
        <v>0</v>
      </c>
      <c r="CQ12" s="35">
        <v>0</v>
      </c>
      <c r="CR12" s="35">
        <v>0</v>
      </c>
      <c r="CS12" s="35">
        <v>0</v>
      </c>
      <c r="CT12" s="35">
        <v>0</v>
      </c>
      <c r="CU12" s="35">
        <v>329906113.08000004</v>
      </c>
      <c r="CW12" s="54">
        <f t="shared" si="0"/>
        <v>329906113.08000004</v>
      </c>
      <c r="CX12" s="53">
        <f t="shared" si="1"/>
        <v>0</v>
      </c>
    </row>
    <row r="13" spans="1:102" ht="19.5" customHeight="1">
      <c r="A13" s="7"/>
      <c r="B13" s="1"/>
      <c r="C13" s="1"/>
      <c r="D13" s="1"/>
      <c r="E13" s="4" t="s">
        <v>65</v>
      </c>
      <c r="F13" s="10">
        <v>732529.75</v>
      </c>
      <c r="G13" s="10">
        <v>1201445.93</v>
      </c>
      <c r="H13" s="10">
        <v>1015147.44</v>
      </c>
      <c r="I13" s="10">
        <v>2839683.39</v>
      </c>
      <c r="J13" s="10">
        <v>2504136.91</v>
      </c>
      <c r="K13" s="10">
        <v>640391.87</v>
      </c>
      <c r="L13" s="10">
        <v>612841.16</v>
      </c>
      <c r="M13" s="10">
        <v>1080651.1499999999</v>
      </c>
      <c r="N13" s="10">
        <v>2019112.6</v>
      </c>
      <c r="O13" s="10">
        <v>2840281.65</v>
      </c>
      <c r="P13" s="10">
        <v>1140282.74</v>
      </c>
      <c r="Q13" s="10">
        <v>440125.27</v>
      </c>
      <c r="R13" s="10">
        <v>0</v>
      </c>
      <c r="S13" s="10">
        <v>0</v>
      </c>
      <c r="T13" s="10">
        <v>0</v>
      </c>
      <c r="U13" s="35">
        <v>17066629.859999999</v>
      </c>
      <c r="V13" s="35">
        <v>0</v>
      </c>
      <c r="W13" s="35">
        <v>971052.83</v>
      </c>
      <c r="X13" s="35">
        <v>450968.45</v>
      </c>
      <c r="Y13" s="35">
        <v>487798.72</v>
      </c>
      <c r="Z13" s="35">
        <v>1274759.19</v>
      </c>
      <c r="AA13" s="35">
        <v>0</v>
      </c>
      <c r="AB13" s="35">
        <v>3184579.19</v>
      </c>
      <c r="AC13" s="35">
        <v>173222.55</v>
      </c>
      <c r="AD13" s="35">
        <v>742700.66</v>
      </c>
      <c r="AE13" s="35">
        <v>1115451.47</v>
      </c>
      <c r="AF13" s="35">
        <v>1408027.09</v>
      </c>
      <c r="AG13" s="35">
        <v>0</v>
      </c>
      <c r="AH13" s="35">
        <v>0</v>
      </c>
      <c r="AI13" s="35">
        <v>3439401.77</v>
      </c>
      <c r="AJ13" s="35">
        <v>780043.05</v>
      </c>
      <c r="AK13" s="35">
        <v>1408063.76</v>
      </c>
      <c r="AL13" s="35">
        <v>1266420.76</v>
      </c>
      <c r="AM13" s="35">
        <v>1397204.17</v>
      </c>
      <c r="AN13" s="35">
        <v>1855830.67</v>
      </c>
      <c r="AO13" s="35">
        <v>809334.19</v>
      </c>
      <c r="AP13" s="35">
        <v>900113.33</v>
      </c>
      <c r="AQ13" s="35">
        <v>1529925.68</v>
      </c>
      <c r="AR13" s="35">
        <v>1109455.29</v>
      </c>
      <c r="AS13" s="35">
        <v>786169.54</v>
      </c>
      <c r="AT13" s="35">
        <v>1417159.66</v>
      </c>
      <c r="AU13" s="35">
        <v>1554586.82</v>
      </c>
      <c r="AV13" s="35">
        <v>1187154.1499999999</v>
      </c>
      <c r="AW13" s="35">
        <v>1045167.58</v>
      </c>
      <c r="AX13" s="35">
        <v>1332442.4099999999</v>
      </c>
      <c r="AY13" s="35">
        <v>547720.99</v>
      </c>
      <c r="AZ13" s="35">
        <v>0</v>
      </c>
      <c r="BA13" s="35">
        <v>255238.16</v>
      </c>
      <c r="BB13" s="35">
        <v>0</v>
      </c>
      <c r="BC13" s="35">
        <v>0</v>
      </c>
      <c r="BD13" s="35">
        <v>19182030.209999997</v>
      </c>
      <c r="BE13" s="35">
        <v>154849.28</v>
      </c>
      <c r="BF13" s="35">
        <v>1071210.8400000001</v>
      </c>
      <c r="BG13" s="35">
        <v>1056511.76</v>
      </c>
      <c r="BH13" s="35">
        <v>1140950.51</v>
      </c>
      <c r="BI13" s="35">
        <v>992635.13</v>
      </c>
      <c r="BJ13" s="35">
        <v>1290130.99</v>
      </c>
      <c r="BK13" s="35">
        <v>1319349.53</v>
      </c>
      <c r="BL13" s="35">
        <v>0</v>
      </c>
      <c r="BM13" s="35">
        <v>0</v>
      </c>
      <c r="BN13" s="35">
        <v>7025638.04</v>
      </c>
      <c r="BO13" s="35">
        <v>325897.99</v>
      </c>
      <c r="BP13" s="35">
        <v>4603692.51</v>
      </c>
      <c r="BQ13" s="35">
        <v>3106006.28</v>
      </c>
      <c r="BR13" s="35">
        <v>700930.36</v>
      </c>
      <c r="BS13" s="35">
        <v>2479830.39</v>
      </c>
      <c r="BT13" s="35">
        <v>3278039.58</v>
      </c>
      <c r="BU13" s="35">
        <v>2041272.34</v>
      </c>
      <c r="BV13" s="35">
        <v>3399745.19</v>
      </c>
      <c r="BW13" s="35">
        <v>0</v>
      </c>
      <c r="BX13" s="35">
        <v>0</v>
      </c>
      <c r="BY13" s="35">
        <v>19935414.640000001</v>
      </c>
      <c r="BZ13" s="35">
        <v>0</v>
      </c>
      <c r="CA13" s="35">
        <v>242022.14</v>
      </c>
      <c r="CB13" s="35">
        <v>1121595.6599999999</v>
      </c>
      <c r="CC13" s="35">
        <v>0</v>
      </c>
      <c r="CD13" s="35">
        <v>95090.16</v>
      </c>
      <c r="CE13" s="35">
        <v>95090.16</v>
      </c>
      <c r="CF13" s="57">
        <v>0</v>
      </c>
      <c r="CG13" s="35">
        <v>0</v>
      </c>
      <c r="CH13" s="35">
        <v>0</v>
      </c>
      <c r="CI13" s="35">
        <v>0</v>
      </c>
      <c r="CJ13" s="35">
        <v>0</v>
      </c>
      <c r="CK13" s="35">
        <v>0</v>
      </c>
      <c r="CL13" s="35">
        <v>0</v>
      </c>
      <c r="CM13" s="35">
        <v>0</v>
      </c>
      <c r="CN13" s="35">
        <v>0</v>
      </c>
      <c r="CO13" s="35">
        <v>0</v>
      </c>
      <c r="CP13" s="35">
        <v>0</v>
      </c>
      <c r="CQ13" s="35">
        <v>0</v>
      </c>
      <c r="CR13" s="35">
        <v>0</v>
      </c>
      <c r="CS13" s="35">
        <v>0</v>
      </c>
      <c r="CT13" s="35">
        <v>0</v>
      </c>
      <c r="CU13" s="35">
        <v>71292401.670000002</v>
      </c>
      <c r="CW13" s="54">
        <f t="shared" si="0"/>
        <v>71292401.670000002</v>
      </c>
      <c r="CX13" s="53">
        <f t="shared" si="1"/>
        <v>0</v>
      </c>
    </row>
    <row r="14" spans="1:102" ht="19.5" customHeight="1">
      <c r="A14" s="7"/>
      <c r="B14" s="1"/>
      <c r="C14" s="1"/>
      <c r="D14" s="1"/>
      <c r="E14" s="4" t="s">
        <v>67</v>
      </c>
      <c r="F14" s="10">
        <v>89492.64</v>
      </c>
      <c r="G14" s="10">
        <v>265637.21999999997</v>
      </c>
      <c r="H14" s="10">
        <v>147406.71</v>
      </c>
      <c r="I14" s="10">
        <v>676299.8</v>
      </c>
      <c r="J14" s="10">
        <v>296627.5</v>
      </c>
      <c r="K14" s="10">
        <v>230826.36</v>
      </c>
      <c r="L14" s="10">
        <v>359971</v>
      </c>
      <c r="M14" s="10">
        <v>207856.59</v>
      </c>
      <c r="N14" s="10">
        <v>876025.59</v>
      </c>
      <c r="O14" s="10">
        <v>779225.14</v>
      </c>
      <c r="P14" s="10">
        <v>808746.25</v>
      </c>
      <c r="Q14" s="10">
        <v>216279.08</v>
      </c>
      <c r="R14" s="10">
        <v>0</v>
      </c>
      <c r="S14" s="10">
        <v>0</v>
      </c>
      <c r="T14" s="10">
        <v>0</v>
      </c>
      <c r="U14" s="35">
        <v>4954393.88</v>
      </c>
      <c r="V14" s="35">
        <v>0</v>
      </c>
      <c r="W14" s="35">
        <v>334158.28999999998</v>
      </c>
      <c r="X14" s="35">
        <v>244058.25</v>
      </c>
      <c r="Y14" s="35">
        <v>144803.54999999999</v>
      </c>
      <c r="Z14" s="35">
        <v>347758.55</v>
      </c>
      <c r="AA14" s="35">
        <v>0</v>
      </c>
      <c r="AB14" s="35">
        <v>1070778.6400000001</v>
      </c>
      <c r="AC14" s="35">
        <v>74017.83</v>
      </c>
      <c r="AD14" s="35">
        <v>414423.95</v>
      </c>
      <c r="AE14" s="35">
        <v>464415.85</v>
      </c>
      <c r="AF14" s="35">
        <v>593361.23</v>
      </c>
      <c r="AG14" s="35">
        <v>0</v>
      </c>
      <c r="AH14" s="35">
        <v>0</v>
      </c>
      <c r="AI14" s="35">
        <v>1546218.8599999999</v>
      </c>
      <c r="AJ14" s="35">
        <v>533338.15</v>
      </c>
      <c r="AK14" s="35">
        <v>408747</v>
      </c>
      <c r="AL14" s="35">
        <v>407801.93</v>
      </c>
      <c r="AM14" s="35">
        <v>556822.84</v>
      </c>
      <c r="AN14" s="35">
        <v>762085.26</v>
      </c>
      <c r="AO14" s="35">
        <v>208521.23</v>
      </c>
      <c r="AP14" s="35">
        <v>106993.18</v>
      </c>
      <c r="AQ14" s="35">
        <v>239592.57</v>
      </c>
      <c r="AR14" s="35">
        <v>361828.82</v>
      </c>
      <c r="AS14" s="35">
        <v>788825.25</v>
      </c>
      <c r="AT14" s="35">
        <v>424440.93</v>
      </c>
      <c r="AU14" s="35">
        <v>450045.78</v>
      </c>
      <c r="AV14" s="35">
        <v>221349.74</v>
      </c>
      <c r="AW14" s="35">
        <v>607373.5</v>
      </c>
      <c r="AX14" s="35">
        <v>739514.14</v>
      </c>
      <c r="AY14" s="35">
        <v>386853.45</v>
      </c>
      <c r="AZ14" s="35">
        <v>0</v>
      </c>
      <c r="BA14" s="35">
        <v>53609.68</v>
      </c>
      <c r="BB14" s="35">
        <v>0</v>
      </c>
      <c r="BC14" s="35">
        <v>0</v>
      </c>
      <c r="BD14" s="35">
        <v>7257743.4499999993</v>
      </c>
      <c r="BE14" s="35">
        <v>42903</v>
      </c>
      <c r="BF14" s="35">
        <v>616168.9</v>
      </c>
      <c r="BG14" s="35">
        <v>601962.98</v>
      </c>
      <c r="BH14" s="35">
        <v>531297.18000000005</v>
      </c>
      <c r="BI14" s="35">
        <v>466430.03</v>
      </c>
      <c r="BJ14" s="35">
        <v>491503.19</v>
      </c>
      <c r="BK14" s="35">
        <v>362413.28</v>
      </c>
      <c r="BL14" s="35">
        <v>0</v>
      </c>
      <c r="BM14" s="35">
        <v>0</v>
      </c>
      <c r="BN14" s="35">
        <v>3112678.5599999996</v>
      </c>
      <c r="BO14" s="35">
        <v>0</v>
      </c>
      <c r="BP14" s="35">
        <v>735630.71</v>
      </c>
      <c r="BQ14" s="35">
        <v>873356.38</v>
      </c>
      <c r="BR14" s="35">
        <v>151705.09</v>
      </c>
      <c r="BS14" s="35">
        <v>320945.3</v>
      </c>
      <c r="BT14" s="35">
        <v>396099.18</v>
      </c>
      <c r="BU14" s="35">
        <v>602178.87</v>
      </c>
      <c r="BV14" s="35">
        <v>364593.34</v>
      </c>
      <c r="BW14" s="35">
        <v>0</v>
      </c>
      <c r="BX14" s="35">
        <v>0</v>
      </c>
      <c r="BY14" s="35">
        <v>3444508.87</v>
      </c>
      <c r="BZ14" s="35">
        <v>0</v>
      </c>
      <c r="CA14" s="35">
        <v>0</v>
      </c>
      <c r="CB14" s="35">
        <v>1165994.1499999999</v>
      </c>
      <c r="CC14" s="35">
        <v>0</v>
      </c>
      <c r="CD14" s="35">
        <v>0</v>
      </c>
      <c r="CE14" s="35">
        <v>0</v>
      </c>
      <c r="CF14" s="57">
        <v>0</v>
      </c>
      <c r="CG14" s="35">
        <v>0</v>
      </c>
      <c r="CH14" s="35">
        <v>0</v>
      </c>
      <c r="CI14" s="35">
        <v>0</v>
      </c>
      <c r="CJ14" s="35">
        <v>0</v>
      </c>
      <c r="CK14" s="35">
        <v>0</v>
      </c>
      <c r="CL14" s="35">
        <v>0</v>
      </c>
      <c r="CM14" s="35">
        <v>0</v>
      </c>
      <c r="CN14" s="35">
        <v>0</v>
      </c>
      <c r="CO14" s="35">
        <v>0</v>
      </c>
      <c r="CP14" s="35">
        <v>0</v>
      </c>
      <c r="CQ14" s="35">
        <v>0</v>
      </c>
      <c r="CR14" s="35">
        <v>0</v>
      </c>
      <c r="CS14" s="35">
        <v>0</v>
      </c>
      <c r="CT14" s="35">
        <v>0</v>
      </c>
      <c r="CU14" s="35">
        <v>22552316.409999996</v>
      </c>
      <c r="CW14" s="54">
        <f t="shared" si="0"/>
        <v>22552316.409999996</v>
      </c>
      <c r="CX14" s="53">
        <f t="shared" si="1"/>
        <v>0</v>
      </c>
    </row>
    <row r="15" spans="1:102" ht="19.5" customHeight="1">
      <c r="A15" s="7"/>
      <c r="B15" s="1"/>
      <c r="C15" s="1"/>
      <c r="D15" s="1"/>
      <c r="E15" s="4" t="s">
        <v>68</v>
      </c>
      <c r="F15" s="10">
        <v>164404.54</v>
      </c>
      <c r="G15" s="10">
        <v>293416.69</v>
      </c>
      <c r="H15" s="10">
        <v>232510.95</v>
      </c>
      <c r="I15" s="10">
        <v>703196.86</v>
      </c>
      <c r="J15" s="10">
        <v>560153.09</v>
      </c>
      <c r="K15" s="10">
        <v>174243.66</v>
      </c>
      <c r="L15" s="10">
        <v>194562.23</v>
      </c>
      <c r="M15" s="10">
        <v>235756.57</v>
      </c>
      <c r="N15" s="10">
        <v>579573.29</v>
      </c>
      <c r="O15" s="10">
        <v>723901.39</v>
      </c>
      <c r="P15" s="10">
        <v>389805.89</v>
      </c>
      <c r="Q15" s="10">
        <v>131281</v>
      </c>
      <c r="R15" s="10">
        <v>0</v>
      </c>
      <c r="S15" s="10">
        <v>0</v>
      </c>
      <c r="T15" s="10">
        <v>0</v>
      </c>
      <c r="U15" s="35">
        <v>4382806.16</v>
      </c>
      <c r="V15" s="35">
        <v>0</v>
      </c>
      <c r="W15" s="35">
        <v>261042.37</v>
      </c>
      <c r="X15" s="35">
        <v>139005.49</v>
      </c>
      <c r="Y15" s="35">
        <v>126520.51</v>
      </c>
      <c r="Z15" s="35">
        <v>324503.61</v>
      </c>
      <c r="AA15" s="35">
        <v>0</v>
      </c>
      <c r="AB15" s="35">
        <v>851071.98</v>
      </c>
      <c r="AC15" s="35">
        <v>49448.09</v>
      </c>
      <c r="AD15" s="35">
        <v>231425.04</v>
      </c>
      <c r="AE15" s="35">
        <v>315973.58</v>
      </c>
      <c r="AF15" s="35">
        <v>400277.74</v>
      </c>
      <c r="AG15" s="35">
        <v>0</v>
      </c>
      <c r="AH15" s="35">
        <v>0</v>
      </c>
      <c r="AI15" s="35">
        <v>997124.45</v>
      </c>
      <c r="AJ15" s="35">
        <v>262676.21999999997</v>
      </c>
      <c r="AK15" s="35">
        <v>362962.06</v>
      </c>
      <c r="AL15" s="35">
        <v>334844.69</v>
      </c>
      <c r="AM15" s="35">
        <v>392305.43</v>
      </c>
      <c r="AN15" s="35">
        <v>523651.79</v>
      </c>
      <c r="AO15" s="35">
        <v>203571.07</v>
      </c>
      <c r="AP15" s="35">
        <v>200421.28</v>
      </c>
      <c r="AQ15" s="35">
        <v>353903.71</v>
      </c>
      <c r="AR15" s="35">
        <v>294256.94</v>
      </c>
      <c r="AS15" s="35">
        <v>312999.07</v>
      </c>
      <c r="AT15" s="35">
        <v>368320.14</v>
      </c>
      <c r="AU15" s="35">
        <v>397926.58</v>
      </c>
      <c r="AV15" s="35">
        <v>281700.8</v>
      </c>
      <c r="AW15" s="35">
        <v>330508.37</v>
      </c>
      <c r="AX15" s="35">
        <v>412391.36</v>
      </c>
      <c r="AY15" s="35">
        <v>186914.93</v>
      </c>
      <c r="AZ15" s="35">
        <v>0</v>
      </c>
      <c r="BA15" s="35">
        <v>61769.62</v>
      </c>
      <c r="BB15" s="35">
        <v>0</v>
      </c>
      <c r="BC15" s="35">
        <v>0</v>
      </c>
      <c r="BD15" s="35">
        <v>5281124.0600000005</v>
      </c>
      <c r="BE15" s="35">
        <v>39550.46</v>
      </c>
      <c r="BF15" s="35">
        <v>337475.93</v>
      </c>
      <c r="BG15" s="35">
        <v>331695.02</v>
      </c>
      <c r="BH15" s="35">
        <v>334449.48</v>
      </c>
      <c r="BI15" s="35">
        <v>291813.01</v>
      </c>
      <c r="BJ15" s="35">
        <v>356326.88</v>
      </c>
      <c r="BK15" s="35">
        <v>336352.53</v>
      </c>
      <c r="BL15" s="35">
        <v>0</v>
      </c>
      <c r="BM15" s="35">
        <v>0</v>
      </c>
      <c r="BN15" s="35">
        <v>2027663.3099999998</v>
      </c>
      <c r="BO15" s="35">
        <v>65179.6</v>
      </c>
      <c r="BP15" s="35">
        <v>1067864.82</v>
      </c>
      <c r="BQ15" s="35">
        <v>795872.57</v>
      </c>
      <c r="BR15" s="35">
        <v>170527.15</v>
      </c>
      <c r="BS15" s="35">
        <v>560155.18000000005</v>
      </c>
      <c r="BT15" s="35">
        <v>730953.04</v>
      </c>
      <c r="BU15" s="35">
        <v>528690.31000000006</v>
      </c>
      <c r="BV15" s="35">
        <v>753156.73</v>
      </c>
      <c r="BW15" s="35">
        <v>0</v>
      </c>
      <c r="BX15" s="35">
        <v>0</v>
      </c>
      <c r="BY15" s="35">
        <v>4672399.4000000004</v>
      </c>
      <c r="BZ15" s="35">
        <v>0</v>
      </c>
      <c r="CA15" s="35">
        <v>48404.47</v>
      </c>
      <c r="CB15" s="35">
        <v>596513.31000000006</v>
      </c>
      <c r="CC15" s="35">
        <v>0</v>
      </c>
      <c r="CD15" s="35">
        <v>19018.02</v>
      </c>
      <c r="CE15" s="35">
        <v>19018.02</v>
      </c>
      <c r="CF15" s="57">
        <v>0</v>
      </c>
      <c r="CG15" s="35">
        <v>0</v>
      </c>
      <c r="CH15" s="35">
        <v>0</v>
      </c>
      <c r="CI15" s="35">
        <v>0</v>
      </c>
      <c r="CJ15" s="35">
        <v>0</v>
      </c>
      <c r="CK15" s="35">
        <v>0</v>
      </c>
      <c r="CL15" s="35">
        <v>0</v>
      </c>
      <c r="CM15" s="35">
        <v>0</v>
      </c>
      <c r="CN15" s="35">
        <v>0</v>
      </c>
      <c r="CO15" s="35">
        <v>0</v>
      </c>
      <c r="CP15" s="35">
        <v>0</v>
      </c>
      <c r="CQ15" s="35">
        <v>0</v>
      </c>
      <c r="CR15" s="35">
        <v>0</v>
      </c>
      <c r="CS15" s="35">
        <v>0</v>
      </c>
      <c r="CT15" s="35">
        <v>0</v>
      </c>
      <c r="CU15" s="35">
        <v>18876125.16</v>
      </c>
      <c r="CW15" s="54">
        <f t="shared" ref="CW15:CW70" si="2">+U15+AB15+AI15+BD15+BN15+BY15+BZ15+CA15+CB15+CE15+CF15+CG15+CH15+CI15+CJ15+CK15+CL15+CM15+CN15+CO15+CP15+CQ15+CR15+CT15+CS15</f>
        <v>18876125.16</v>
      </c>
      <c r="CX15">
        <f t="shared" si="1"/>
        <v>0</v>
      </c>
    </row>
    <row r="16" spans="1:102" ht="19.5" customHeight="1">
      <c r="A16" s="7"/>
      <c r="B16" s="1"/>
      <c r="C16" s="1"/>
      <c r="D16" s="1"/>
      <c r="E16" s="4" t="s">
        <v>70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  <c r="U16" s="35">
        <v>0</v>
      </c>
      <c r="V16" s="35">
        <v>0</v>
      </c>
      <c r="W16" s="35">
        <v>0</v>
      </c>
      <c r="X16" s="35">
        <v>0</v>
      </c>
      <c r="Y16" s="35">
        <v>0</v>
      </c>
      <c r="Z16" s="35">
        <v>0</v>
      </c>
      <c r="AA16" s="35">
        <v>0</v>
      </c>
      <c r="AB16" s="35">
        <v>0</v>
      </c>
      <c r="AC16" s="35">
        <v>50807.99</v>
      </c>
      <c r="AD16" s="35">
        <v>0</v>
      </c>
      <c r="AE16" s="35">
        <v>0</v>
      </c>
      <c r="AF16" s="35">
        <v>0</v>
      </c>
      <c r="AG16" s="35">
        <v>0</v>
      </c>
      <c r="AH16" s="35">
        <v>0</v>
      </c>
      <c r="AI16" s="35">
        <v>50807.99</v>
      </c>
      <c r="AJ16" s="35">
        <v>0</v>
      </c>
      <c r="AK16" s="35">
        <v>0</v>
      </c>
      <c r="AL16" s="35">
        <v>0</v>
      </c>
      <c r="AM16" s="35">
        <v>0</v>
      </c>
      <c r="AN16" s="35">
        <v>0</v>
      </c>
      <c r="AO16" s="35">
        <v>8000</v>
      </c>
      <c r="AP16" s="35">
        <v>0</v>
      </c>
      <c r="AQ16" s="35">
        <v>0</v>
      </c>
      <c r="AR16" s="35">
        <v>0</v>
      </c>
      <c r="AS16" s="35">
        <v>0</v>
      </c>
      <c r="AT16" s="35">
        <v>0</v>
      </c>
      <c r="AU16" s="35">
        <v>0</v>
      </c>
      <c r="AV16" s="35">
        <v>0</v>
      </c>
      <c r="AW16" s="35">
        <v>0</v>
      </c>
      <c r="AX16" s="35">
        <v>8000</v>
      </c>
      <c r="AY16" s="35">
        <v>0</v>
      </c>
      <c r="AZ16" s="35">
        <v>0</v>
      </c>
      <c r="BA16" s="35">
        <v>16951.5</v>
      </c>
      <c r="BB16" s="35">
        <v>0</v>
      </c>
      <c r="BC16" s="35">
        <v>0</v>
      </c>
      <c r="BD16" s="35">
        <v>32951.5</v>
      </c>
      <c r="BE16" s="35">
        <v>0</v>
      </c>
      <c r="BF16" s="35">
        <v>0</v>
      </c>
      <c r="BG16" s="35">
        <v>0</v>
      </c>
      <c r="BH16" s="35">
        <v>0</v>
      </c>
      <c r="BI16" s="35">
        <v>0</v>
      </c>
      <c r="BJ16" s="35">
        <v>0</v>
      </c>
      <c r="BK16" s="35">
        <v>1000</v>
      </c>
      <c r="BL16" s="35">
        <v>0</v>
      </c>
      <c r="BM16" s="35">
        <v>0</v>
      </c>
      <c r="BN16" s="35">
        <v>1000</v>
      </c>
      <c r="BO16" s="35">
        <v>0</v>
      </c>
      <c r="BP16" s="35">
        <v>0</v>
      </c>
      <c r="BQ16" s="35">
        <v>0</v>
      </c>
      <c r="BR16" s="35">
        <v>0</v>
      </c>
      <c r="BS16" s="35">
        <v>0</v>
      </c>
      <c r="BT16" s="35">
        <v>0</v>
      </c>
      <c r="BU16" s="35">
        <v>0</v>
      </c>
      <c r="BV16" s="35">
        <v>0</v>
      </c>
      <c r="BW16" s="35">
        <v>0</v>
      </c>
      <c r="BX16" s="35">
        <v>0</v>
      </c>
      <c r="BY16" s="35">
        <v>0</v>
      </c>
      <c r="BZ16" s="35">
        <v>0</v>
      </c>
      <c r="CA16" s="35">
        <v>0</v>
      </c>
      <c r="CB16" s="35">
        <v>0</v>
      </c>
      <c r="CC16" s="35">
        <v>0</v>
      </c>
      <c r="CD16" s="35">
        <v>0</v>
      </c>
      <c r="CE16" s="35">
        <v>0</v>
      </c>
      <c r="CF16" s="57">
        <v>0</v>
      </c>
      <c r="CG16" s="35">
        <v>0</v>
      </c>
      <c r="CH16" s="35">
        <v>0</v>
      </c>
      <c r="CI16" s="35">
        <v>0</v>
      </c>
      <c r="CJ16" s="35">
        <v>0</v>
      </c>
      <c r="CK16" s="35">
        <v>0</v>
      </c>
      <c r="CL16" s="35">
        <v>0</v>
      </c>
      <c r="CM16" s="35">
        <v>0</v>
      </c>
      <c r="CN16" s="35">
        <v>0</v>
      </c>
      <c r="CO16" s="35">
        <v>0</v>
      </c>
      <c r="CP16" s="35">
        <v>0</v>
      </c>
      <c r="CQ16" s="35">
        <v>0</v>
      </c>
      <c r="CR16" s="35">
        <v>0</v>
      </c>
      <c r="CS16" s="35">
        <v>0</v>
      </c>
      <c r="CT16" s="35">
        <v>0</v>
      </c>
      <c r="CU16" s="35">
        <v>84759.489999999991</v>
      </c>
      <c r="CW16" s="54">
        <f t="shared" si="2"/>
        <v>84759.489999999991</v>
      </c>
      <c r="CX16">
        <f t="shared" si="1"/>
        <v>0</v>
      </c>
    </row>
    <row r="17" spans="1:102" ht="19.5" customHeight="1">
      <c r="A17" s="7"/>
      <c r="B17" s="1"/>
      <c r="C17" s="1"/>
      <c r="D17" s="1"/>
      <c r="E17" s="4" t="s">
        <v>71</v>
      </c>
      <c r="F17" s="10">
        <v>1210173.25</v>
      </c>
      <c r="G17" s="10">
        <v>3622636.02</v>
      </c>
      <c r="H17" s="10">
        <v>3191969.31</v>
      </c>
      <c r="I17" s="10">
        <v>9072173.0999999996</v>
      </c>
      <c r="J17" s="10">
        <v>6920886.1100000003</v>
      </c>
      <c r="K17" s="10">
        <v>2145269.56</v>
      </c>
      <c r="L17" s="10">
        <v>2334229.9900000002</v>
      </c>
      <c r="M17" s="10">
        <v>3033443.99</v>
      </c>
      <c r="N17" s="10">
        <v>7806851.7300000004</v>
      </c>
      <c r="O17" s="10">
        <v>8548419.1099999994</v>
      </c>
      <c r="P17" s="10">
        <v>4976995.0599999996</v>
      </c>
      <c r="Q17" s="10">
        <v>1828632.28</v>
      </c>
      <c r="R17" s="10">
        <v>0</v>
      </c>
      <c r="S17" s="10">
        <v>0</v>
      </c>
      <c r="T17" s="10">
        <v>0</v>
      </c>
      <c r="U17" s="35">
        <v>54691679.510000005</v>
      </c>
      <c r="V17" s="35">
        <v>0</v>
      </c>
      <c r="W17" s="35">
        <v>3593809.17</v>
      </c>
      <c r="X17" s="35">
        <v>1759319.13</v>
      </c>
      <c r="Y17" s="35">
        <v>1725223.73</v>
      </c>
      <c r="Z17" s="35">
        <v>4432723.68</v>
      </c>
      <c r="AA17" s="35">
        <v>0</v>
      </c>
      <c r="AB17" s="35">
        <v>11511075.709999999</v>
      </c>
      <c r="AC17" s="35">
        <v>385680.78</v>
      </c>
      <c r="AD17" s="35">
        <v>3286581.05</v>
      </c>
      <c r="AE17" s="35">
        <v>4060524.75</v>
      </c>
      <c r="AF17" s="35">
        <v>5264702.49</v>
      </c>
      <c r="AG17" s="35">
        <v>0</v>
      </c>
      <c r="AH17" s="35">
        <v>0</v>
      </c>
      <c r="AI17" s="35">
        <v>12997489.07</v>
      </c>
      <c r="AJ17" s="35">
        <v>2774186.28</v>
      </c>
      <c r="AK17" s="35">
        <v>4468257.09</v>
      </c>
      <c r="AL17" s="35">
        <v>4700797.07</v>
      </c>
      <c r="AM17" s="35">
        <v>5275951.0599999996</v>
      </c>
      <c r="AN17" s="35">
        <v>7215384.4299999997</v>
      </c>
      <c r="AO17" s="35">
        <v>2419983.0699999998</v>
      </c>
      <c r="AP17" s="35">
        <v>2227417.31</v>
      </c>
      <c r="AQ17" s="35">
        <v>5012370.1100000003</v>
      </c>
      <c r="AR17" s="35">
        <v>3827634.35</v>
      </c>
      <c r="AS17" s="35">
        <v>4141115.83</v>
      </c>
      <c r="AT17" s="35">
        <v>4819718.21</v>
      </c>
      <c r="AU17" s="35">
        <v>5162018.75</v>
      </c>
      <c r="AV17" s="35">
        <v>3708829</v>
      </c>
      <c r="AW17" s="35">
        <v>4375244.62</v>
      </c>
      <c r="AX17" s="35">
        <v>5490404.7000000002</v>
      </c>
      <c r="AY17" s="35">
        <v>1645137.94</v>
      </c>
      <c r="AZ17" s="35">
        <v>170492.75</v>
      </c>
      <c r="BA17" s="35">
        <v>835113.05</v>
      </c>
      <c r="BB17" s="35">
        <v>0</v>
      </c>
      <c r="BC17" s="35">
        <v>0</v>
      </c>
      <c r="BD17" s="35">
        <v>68270055.620000005</v>
      </c>
      <c r="BE17" s="35">
        <v>528108.5</v>
      </c>
      <c r="BF17" s="35">
        <v>4749630.46</v>
      </c>
      <c r="BG17" s="35">
        <v>4390054.8</v>
      </c>
      <c r="BH17" s="35">
        <v>4321538.1900000004</v>
      </c>
      <c r="BI17" s="35">
        <v>3883297.44</v>
      </c>
      <c r="BJ17" s="35">
        <v>4907735.47</v>
      </c>
      <c r="BK17" s="35">
        <v>4647485.87</v>
      </c>
      <c r="BL17" s="35">
        <v>0</v>
      </c>
      <c r="BM17" s="35">
        <v>0</v>
      </c>
      <c r="BN17" s="35">
        <v>27427850.73</v>
      </c>
      <c r="BO17" s="35">
        <v>0</v>
      </c>
      <c r="BP17" s="35">
        <v>10802059.279999999</v>
      </c>
      <c r="BQ17" s="35">
        <v>8472419.8599999994</v>
      </c>
      <c r="BR17" s="35">
        <v>2285206.63</v>
      </c>
      <c r="BS17" s="35">
        <v>5552195.8700000001</v>
      </c>
      <c r="BT17" s="35">
        <v>7795620.2300000004</v>
      </c>
      <c r="BU17" s="35">
        <v>5694624.8200000003</v>
      </c>
      <c r="BV17" s="35">
        <v>9116174.0099999998</v>
      </c>
      <c r="BW17" s="35">
        <v>0</v>
      </c>
      <c r="BX17" s="35">
        <v>0</v>
      </c>
      <c r="BY17" s="35">
        <v>49718300.700000003</v>
      </c>
      <c r="BZ17" s="35">
        <v>0</v>
      </c>
      <c r="CA17" s="35">
        <v>719232.9</v>
      </c>
      <c r="CB17" s="35">
        <v>6196010.4400000004</v>
      </c>
      <c r="CC17" s="35">
        <v>0</v>
      </c>
      <c r="CD17" s="35">
        <v>269764.5</v>
      </c>
      <c r="CE17" s="35">
        <v>269764.5</v>
      </c>
      <c r="CF17" s="57">
        <v>0</v>
      </c>
      <c r="CG17" s="35">
        <v>0</v>
      </c>
      <c r="CH17" s="35">
        <v>0</v>
      </c>
      <c r="CI17" s="35">
        <v>0</v>
      </c>
      <c r="CJ17" s="35">
        <v>0</v>
      </c>
      <c r="CK17" s="35">
        <v>0</v>
      </c>
      <c r="CL17" s="35">
        <v>0</v>
      </c>
      <c r="CM17" s="35">
        <v>0</v>
      </c>
      <c r="CN17" s="35">
        <v>0</v>
      </c>
      <c r="CO17" s="35">
        <v>0</v>
      </c>
      <c r="CP17" s="35">
        <v>0</v>
      </c>
      <c r="CQ17" s="35">
        <v>0</v>
      </c>
      <c r="CR17" s="35">
        <v>0</v>
      </c>
      <c r="CS17" s="35">
        <v>0</v>
      </c>
      <c r="CT17" s="35">
        <v>0</v>
      </c>
      <c r="CU17" s="35">
        <v>231801459.18000004</v>
      </c>
      <c r="CW17" s="54">
        <f t="shared" si="2"/>
        <v>231801459.18000004</v>
      </c>
      <c r="CX17">
        <f t="shared" si="1"/>
        <v>0</v>
      </c>
    </row>
    <row r="18" spans="1:102" ht="19.5" customHeight="1">
      <c r="A18" s="7"/>
      <c r="B18" s="1"/>
      <c r="C18" s="1"/>
      <c r="D18" s="1"/>
      <c r="E18" s="4" t="s">
        <v>72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35">
        <v>0</v>
      </c>
      <c r="V18" s="35">
        <v>0</v>
      </c>
      <c r="W18" s="35">
        <v>0</v>
      </c>
      <c r="X18" s="35">
        <v>0</v>
      </c>
      <c r="Y18" s="35">
        <v>0</v>
      </c>
      <c r="Z18" s="35">
        <v>0</v>
      </c>
      <c r="AA18" s="35">
        <v>0</v>
      </c>
      <c r="AB18" s="35">
        <v>0</v>
      </c>
      <c r="AC18" s="35">
        <v>0</v>
      </c>
      <c r="AD18" s="35">
        <v>0</v>
      </c>
      <c r="AE18" s="35">
        <v>0</v>
      </c>
      <c r="AF18" s="35">
        <v>0</v>
      </c>
      <c r="AG18" s="35">
        <v>0</v>
      </c>
      <c r="AH18" s="35">
        <v>0</v>
      </c>
      <c r="AI18" s="35">
        <v>0</v>
      </c>
      <c r="AJ18" s="35">
        <v>8552.2999999999993</v>
      </c>
      <c r="AK18" s="35">
        <v>0</v>
      </c>
      <c r="AL18" s="35">
        <v>0</v>
      </c>
      <c r="AM18" s="35">
        <v>0</v>
      </c>
      <c r="AN18" s="35">
        <v>0</v>
      </c>
      <c r="AO18" s="35">
        <v>0</v>
      </c>
      <c r="AP18" s="35">
        <v>0</v>
      </c>
      <c r="AQ18" s="35">
        <v>0</v>
      </c>
      <c r="AR18" s="35">
        <v>0</v>
      </c>
      <c r="AS18" s="35">
        <v>8552.2999999999993</v>
      </c>
      <c r="AT18" s="35">
        <v>0</v>
      </c>
      <c r="AU18" s="35">
        <v>0</v>
      </c>
      <c r="AV18" s="35">
        <v>0</v>
      </c>
      <c r="AW18" s="35">
        <v>206236.37</v>
      </c>
      <c r="AX18" s="35">
        <v>0</v>
      </c>
      <c r="AY18" s="35">
        <v>0</v>
      </c>
      <c r="AZ18" s="35">
        <v>0</v>
      </c>
      <c r="BA18" s="35">
        <v>0</v>
      </c>
      <c r="BB18" s="35">
        <v>0</v>
      </c>
      <c r="BC18" s="35">
        <v>0</v>
      </c>
      <c r="BD18" s="35">
        <v>223340.97</v>
      </c>
      <c r="BE18" s="35">
        <v>0</v>
      </c>
      <c r="BF18" s="35">
        <v>0</v>
      </c>
      <c r="BG18" s="35">
        <v>0</v>
      </c>
      <c r="BH18" s="35">
        <v>0</v>
      </c>
      <c r="BI18" s="35">
        <v>0</v>
      </c>
      <c r="BJ18" s="35">
        <v>0</v>
      </c>
      <c r="BK18" s="35">
        <v>0</v>
      </c>
      <c r="BL18" s="35">
        <v>0</v>
      </c>
      <c r="BM18" s="35">
        <v>0</v>
      </c>
      <c r="BN18" s="35">
        <v>0</v>
      </c>
      <c r="BO18" s="35">
        <v>0</v>
      </c>
      <c r="BP18" s="35">
        <v>0</v>
      </c>
      <c r="BQ18" s="35">
        <v>0</v>
      </c>
      <c r="BR18" s="35">
        <v>0</v>
      </c>
      <c r="BS18" s="35">
        <v>0</v>
      </c>
      <c r="BT18" s="35">
        <v>0</v>
      </c>
      <c r="BU18" s="35">
        <v>0</v>
      </c>
      <c r="BV18" s="35">
        <v>0</v>
      </c>
      <c r="BW18" s="35">
        <v>0</v>
      </c>
      <c r="BX18" s="35">
        <v>0</v>
      </c>
      <c r="BY18" s="35">
        <v>0</v>
      </c>
      <c r="BZ18" s="35">
        <v>0</v>
      </c>
      <c r="CA18" s="35">
        <v>0</v>
      </c>
      <c r="CB18" s="35">
        <v>0</v>
      </c>
      <c r="CC18" s="35">
        <v>0</v>
      </c>
      <c r="CD18" s="35">
        <v>0</v>
      </c>
      <c r="CE18" s="35">
        <v>0</v>
      </c>
      <c r="CF18" s="57">
        <v>0</v>
      </c>
      <c r="CG18" s="35">
        <v>0</v>
      </c>
      <c r="CH18" s="35">
        <v>0</v>
      </c>
      <c r="CI18" s="35">
        <v>0</v>
      </c>
      <c r="CJ18" s="35">
        <v>0</v>
      </c>
      <c r="CK18" s="35">
        <v>0</v>
      </c>
      <c r="CL18" s="35">
        <v>0</v>
      </c>
      <c r="CM18" s="35">
        <v>0</v>
      </c>
      <c r="CN18" s="35">
        <v>0</v>
      </c>
      <c r="CO18" s="35">
        <v>0</v>
      </c>
      <c r="CP18" s="35">
        <v>0</v>
      </c>
      <c r="CQ18" s="35">
        <v>0</v>
      </c>
      <c r="CR18" s="35">
        <v>0</v>
      </c>
      <c r="CS18" s="35">
        <v>0</v>
      </c>
      <c r="CT18" s="35">
        <v>0</v>
      </c>
      <c r="CU18" s="35">
        <v>223340.97</v>
      </c>
      <c r="CW18" s="54">
        <f t="shared" si="2"/>
        <v>223340.97</v>
      </c>
      <c r="CX18">
        <f t="shared" si="1"/>
        <v>0</v>
      </c>
    </row>
    <row r="19" spans="1:102" ht="19.5" customHeight="1">
      <c r="A19" s="7"/>
      <c r="B19" s="1"/>
      <c r="C19" s="1"/>
      <c r="D19" s="1"/>
      <c r="E19" s="14" t="s">
        <v>73</v>
      </c>
      <c r="F19" s="10">
        <v>878068.78</v>
      </c>
      <c r="G19" s="10">
        <v>0</v>
      </c>
      <c r="H19" s="10">
        <v>443315.32</v>
      </c>
      <c r="I19" s="10">
        <v>390807.72</v>
      </c>
      <c r="J19" s="10">
        <v>0</v>
      </c>
      <c r="K19" s="10">
        <v>54236.160000000003</v>
      </c>
      <c r="L19" s="10">
        <v>348424.2</v>
      </c>
      <c r="M19" s="10">
        <v>797629.74</v>
      </c>
      <c r="N19" s="10">
        <v>3000</v>
      </c>
      <c r="O19" s="10">
        <v>0</v>
      </c>
      <c r="P19" s="10">
        <v>4698995.13</v>
      </c>
      <c r="Q19" s="10">
        <v>35250</v>
      </c>
      <c r="R19" s="10">
        <v>191014.08</v>
      </c>
      <c r="S19" s="10">
        <v>299084</v>
      </c>
      <c r="T19" s="10">
        <v>0</v>
      </c>
      <c r="U19" s="35">
        <v>8139825.1299999999</v>
      </c>
      <c r="V19" s="35">
        <v>117945</v>
      </c>
      <c r="W19" s="35">
        <v>18000</v>
      </c>
      <c r="X19" s="35">
        <v>282208</v>
      </c>
      <c r="Y19" s="35">
        <v>205470</v>
      </c>
      <c r="Z19" s="35">
        <v>139521.60000000001</v>
      </c>
      <c r="AA19" s="35">
        <v>0</v>
      </c>
      <c r="AB19" s="35">
        <v>763144.6</v>
      </c>
      <c r="AC19" s="35">
        <v>0</v>
      </c>
      <c r="AD19" s="35">
        <v>0</v>
      </c>
      <c r="AE19" s="35">
        <v>0</v>
      </c>
      <c r="AF19" s="35">
        <v>302470.08</v>
      </c>
      <c r="AG19" s="35">
        <v>0</v>
      </c>
      <c r="AH19" s="35">
        <v>0</v>
      </c>
      <c r="AI19" s="35">
        <v>302470.08</v>
      </c>
      <c r="AJ19" s="35">
        <v>206700</v>
      </c>
      <c r="AK19" s="35">
        <v>10000</v>
      </c>
      <c r="AL19" s="35">
        <v>3000</v>
      </c>
      <c r="AM19" s="35">
        <v>48500</v>
      </c>
      <c r="AN19" s="35">
        <v>3000</v>
      </c>
      <c r="AO19" s="35">
        <v>5000</v>
      </c>
      <c r="AP19" s="35">
        <v>8000</v>
      </c>
      <c r="AQ19" s="35">
        <v>5000</v>
      </c>
      <c r="AR19" s="35">
        <v>5000</v>
      </c>
      <c r="AS19" s="35">
        <v>49700</v>
      </c>
      <c r="AT19" s="35">
        <v>8000</v>
      </c>
      <c r="AU19" s="35">
        <v>26000</v>
      </c>
      <c r="AV19" s="35">
        <v>5000</v>
      </c>
      <c r="AW19" s="35">
        <v>5000</v>
      </c>
      <c r="AX19" s="35">
        <v>5000</v>
      </c>
      <c r="AY19" s="35">
        <v>95300</v>
      </c>
      <c r="AZ19" s="35">
        <v>0</v>
      </c>
      <c r="BA19" s="35">
        <v>0</v>
      </c>
      <c r="BB19" s="35">
        <v>0</v>
      </c>
      <c r="BC19" s="35">
        <v>8540</v>
      </c>
      <c r="BD19" s="35">
        <v>496740</v>
      </c>
      <c r="BE19" s="35">
        <v>196125</v>
      </c>
      <c r="BF19" s="35">
        <v>287217</v>
      </c>
      <c r="BG19" s="35">
        <v>123387.26</v>
      </c>
      <c r="BH19" s="35">
        <v>23239.200000000001</v>
      </c>
      <c r="BI19" s="35">
        <v>18000</v>
      </c>
      <c r="BJ19" s="35">
        <v>0</v>
      </c>
      <c r="BK19" s="35">
        <v>0</v>
      </c>
      <c r="BL19" s="35">
        <v>54000</v>
      </c>
      <c r="BM19" s="35">
        <v>0</v>
      </c>
      <c r="BN19" s="35">
        <v>701968.46</v>
      </c>
      <c r="BO19" s="35">
        <v>486742</v>
      </c>
      <c r="BP19" s="35">
        <v>355550.08</v>
      </c>
      <c r="BQ19" s="35">
        <v>656636.67000000004</v>
      </c>
      <c r="BR19" s="35">
        <v>22500</v>
      </c>
      <c r="BS19" s="35">
        <v>238425.36</v>
      </c>
      <c r="BT19" s="35">
        <v>198304.8</v>
      </c>
      <c r="BU19" s="35">
        <v>108750</v>
      </c>
      <c r="BV19" s="35">
        <v>48701.4</v>
      </c>
      <c r="BW19" s="35">
        <v>0</v>
      </c>
      <c r="BX19" s="35">
        <v>447385.9</v>
      </c>
      <c r="BY19" s="35">
        <v>2562996.21</v>
      </c>
      <c r="BZ19" s="35">
        <v>0</v>
      </c>
      <c r="CA19" s="35">
        <v>0</v>
      </c>
      <c r="CB19" s="35">
        <v>9015239.9299999997</v>
      </c>
      <c r="CC19" s="35">
        <v>0</v>
      </c>
      <c r="CD19" s="35">
        <v>362700</v>
      </c>
      <c r="CE19" s="35">
        <v>362700</v>
      </c>
      <c r="CF19" s="57">
        <v>0</v>
      </c>
      <c r="CG19" s="35">
        <v>0</v>
      </c>
      <c r="CH19" s="35">
        <v>0</v>
      </c>
      <c r="CI19" s="35">
        <v>0</v>
      </c>
      <c r="CJ19" s="35">
        <v>0</v>
      </c>
      <c r="CK19" s="35">
        <v>0</v>
      </c>
      <c r="CL19" s="35">
        <v>0</v>
      </c>
      <c r="CM19" s="35">
        <v>0</v>
      </c>
      <c r="CN19" s="35">
        <v>0</v>
      </c>
      <c r="CO19" s="35">
        <v>0</v>
      </c>
      <c r="CP19" s="35">
        <v>0</v>
      </c>
      <c r="CQ19" s="35">
        <v>0</v>
      </c>
      <c r="CR19" s="35">
        <v>0</v>
      </c>
      <c r="CS19" s="35">
        <v>0</v>
      </c>
      <c r="CT19" s="35">
        <v>0</v>
      </c>
      <c r="CU19" s="35">
        <v>22345084.41</v>
      </c>
      <c r="CW19" s="54">
        <f t="shared" si="2"/>
        <v>22345084.41</v>
      </c>
      <c r="CX19">
        <f t="shared" si="1"/>
        <v>0</v>
      </c>
    </row>
    <row r="20" spans="1:102" ht="19.5" customHeight="1">
      <c r="A20" s="7"/>
      <c r="B20" s="1"/>
      <c r="C20" s="1"/>
      <c r="D20" s="1"/>
      <c r="E20" s="4" t="s">
        <v>74</v>
      </c>
      <c r="F20" s="10">
        <v>909866.67</v>
      </c>
      <c r="G20" s="10">
        <v>936226.45</v>
      </c>
      <c r="H20" s="10">
        <v>643466.44999999995</v>
      </c>
      <c r="I20" s="10">
        <v>2169188.38</v>
      </c>
      <c r="J20" s="10">
        <v>1768775.81</v>
      </c>
      <c r="K20" s="10">
        <v>624251.62</v>
      </c>
      <c r="L20" s="10">
        <v>785082.58</v>
      </c>
      <c r="M20" s="10">
        <v>808390.33</v>
      </c>
      <c r="N20" s="10">
        <v>1943761.3</v>
      </c>
      <c r="O20" s="10">
        <v>2587806.4300000002</v>
      </c>
      <c r="P20" s="10">
        <v>1911598.51</v>
      </c>
      <c r="Q20" s="10">
        <v>315218.71000000002</v>
      </c>
      <c r="R20" s="10">
        <v>0</v>
      </c>
      <c r="S20" s="10">
        <v>0</v>
      </c>
      <c r="T20" s="10">
        <v>0</v>
      </c>
      <c r="U20" s="35">
        <v>15403633.24</v>
      </c>
      <c r="V20" s="35">
        <v>0</v>
      </c>
      <c r="W20" s="35">
        <v>748800</v>
      </c>
      <c r="X20" s="35">
        <v>468000</v>
      </c>
      <c r="Y20" s="35">
        <v>371129.03</v>
      </c>
      <c r="Z20" s="35">
        <v>922094.19</v>
      </c>
      <c r="AA20" s="35">
        <v>0</v>
      </c>
      <c r="AB20" s="35">
        <v>2510023.2199999997</v>
      </c>
      <c r="AC20" s="35">
        <v>230150.32</v>
      </c>
      <c r="AD20" s="35">
        <v>772200</v>
      </c>
      <c r="AE20" s="35">
        <v>1158123.8700000001</v>
      </c>
      <c r="AF20" s="35">
        <v>1260253.55</v>
      </c>
      <c r="AG20" s="35">
        <v>0</v>
      </c>
      <c r="AH20" s="35">
        <v>0</v>
      </c>
      <c r="AI20" s="35">
        <v>3420727.74</v>
      </c>
      <c r="AJ20" s="35">
        <v>1090076.94</v>
      </c>
      <c r="AK20" s="35">
        <v>1222896.24</v>
      </c>
      <c r="AL20" s="35">
        <v>842400</v>
      </c>
      <c r="AM20" s="35">
        <v>976150.23</v>
      </c>
      <c r="AN20" s="35">
        <v>1329565.72</v>
      </c>
      <c r="AO20" s="35">
        <v>706816.61</v>
      </c>
      <c r="AP20" s="35">
        <v>628345.72</v>
      </c>
      <c r="AQ20" s="35">
        <v>732642.86</v>
      </c>
      <c r="AR20" s="35">
        <v>768985.71</v>
      </c>
      <c r="AS20" s="35">
        <v>902014.28</v>
      </c>
      <c r="AT20" s="35">
        <v>1074782.5</v>
      </c>
      <c r="AU20" s="35">
        <v>1074782.5</v>
      </c>
      <c r="AV20" s="35">
        <v>802285.72</v>
      </c>
      <c r="AW20" s="35">
        <v>947717.97</v>
      </c>
      <c r="AX20" s="35">
        <v>1383131.11</v>
      </c>
      <c r="AY20" s="35">
        <v>1028174.18</v>
      </c>
      <c r="AZ20" s="35">
        <v>0</v>
      </c>
      <c r="BA20" s="35">
        <v>187200</v>
      </c>
      <c r="BB20" s="35">
        <v>0</v>
      </c>
      <c r="BC20" s="35">
        <v>0</v>
      </c>
      <c r="BD20" s="35">
        <v>15697968.290000001</v>
      </c>
      <c r="BE20" s="35">
        <v>124800</v>
      </c>
      <c r="BF20" s="35">
        <v>1068860</v>
      </c>
      <c r="BG20" s="35">
        <v>1043774.19</v>
      </c>
      <c r="BH20" s="35">
        <v>1154215.48</v>
      </c>
      <c r="BI20" s="35">
        <v>936851.61</v>
      </c>
      <c r="BJ20" s="35">
        <v>1011987.1</v>
      </c>
      <c r="BK20" s="35">
        <v>934490.32</v>
      </c>
      <c r="BL20" s="35">
        <v>0</v>
      </c>
      <c r="BM20" s="35">
        <v>0</v>
      </c>
      <c r="BN20" s="35">
        <v>6274978.7000000002</v>
      </c>
      <c r="BO20" s="35">
        <v>582165.15</v>
      </c>
      <c r="BP20" s="35">
        <v>4678369.87</v>
      </c>
      <c r="BQ20" s="35">
        <v>3113048.83</v>
      </c>
      <c r="BR20" s="35">
        <v>464477.42</v>
      </c>
      <c r="BS20" s="35">
        <v>2613451.7400000002</v>
      </c>
      <c r="BT20" s="35">
        <v>3169335.97</v>
      </c>
      <c r="BU20" s="35">
        <v>2444111.46</v>
      </c>
      <c r="BV20" s="35">
        <v>2537373.59</v>
      </c>
      <c r="BW20" s="35">
        <v>0</v>
      </c>
      <c r="BX20" s="35">
        <v>0</v>
      </c>
      <c r="BY20" s="35">
        <v>19602334.030000001</v>
      </c>
      <c r="BZ20" s="35">
        <v>0</v>
      </c>
      <c r="CA20" s="35">
        <v>93600</v>
      </c>
      <c r="CB20" s="35">
        <v>1642608.16</v>
      </c>
      <c r="CC20" s="35">
        <v>0</v>
      </c>
      <c r="CD20" s="35">
        <v>46800</v>
      </c>
      <c r="CE20" s="35">
        <v>46800</v>
      </c>
      <c r="CF20" s="57">
        <v>0</v>
      </c>
      <c r="CG20" s="35">
        <v>0</v>
      </c>
      <c r="CH20" s="35">
        <v>0</v>
      </c>
      <c r="CI20" s="35">
        <v>0</v>
      </c>
      <c r="CJ20" s="35">
        <v>0</v>
      </c>
      <c r="CK20" s="35">
        <v>0</v>
      </c>
      <c r="CL20" s="35">
        <v>0</v>
      </c>
      <c r="CM20" s="35">
        <v>0</v>
      </c>
      <c r="CN20" s="35">
        <v>0</v>
      </c>
      <c r="CO20" s="35">
        <v>0</v>
      </c>
      <c r="CP20" s="35">
        <v>0</v>
      </c>
      <c r="CQ20" s="35">
        <v>0</v>
      </c>
      <c r="CR20" s="35">
        <v>0</v>
      </c>
      <c r="CS20" s="35">
        <v>0</v>
      </c>
      <c r="CT20" s="35">
        <v>0</v>
      </c>
      <c r="CU20" s="35">
        <v>64692673.380000003</v>
      </c>
      <c r="CW20" s="54">
        <f t="shared" si="2"/>
        <v>64692673.380000003</v>
      </c>
      <c r="CX20">
        <f t="shared" si="1"/>
        <v>0</v>
      </c>
    </row>
    <row r="21" spans="1:102" ht="19.5" customHeight="1">
      <c r="A21" s="7"/>
      <c r="B21" s="1"/>
      <c r="C21" s="1"/>
      <c r="D21" s="1"/>
      <c r="E21" s="4" t="s">
        <v>75</v>
      </c>
      <c r="F21" s="10">
        <v>669057.02</v>
      </c>
      <c r="G21" s="10">
        <v>1021716.4</v>
      </c>
      <c r="H21" s="10">
        <v>774173.38</v>
      </c>
      <c r="I21" s="10">
        <v>2410969.37</v>
      </c>
      <c r="J21" s="10">
        <v>1954288.17</v>
      </c>
      <c r="K21" s="10">
        <v>607078.19999999995</v>
      </c>
      <c r="L21" s="10">
        <v>680852.97</v>
      </c>
      <c r="M21" s="10">
        <v>882779.45</v>
      </c>
      <c r="N21" s="10">
        <v>2045969.14</v>
      </c>
      <c r="O21" s="10">
        <v>2557573.64</v>
      </c>
      <c r="P21" s="10">
        <v>1425361.69</v>
      </c>
      <c r="Q21" s="10">
        <v>426607.68</v>
      </c>
      <c r="R21" s="10">
        <v>0</v>
      </c>
      <c r="S21" s="10">
        <v>0</v>
      </c>
      <c r="T21" s="10">
        <v>0</v>
      </c>
      <c r="U21" s="35">
        <v>15456427.109999999</v>
      </c>
      <c r="V21" s="35">
        <v>0</v>
      </c>
      <c r="W21" s="35">
        <v>849628.83</v>
      </c>
      <c r="X21" s="35">
        <v>471849.2</v>
      </c>
      <c r="Y21" s="35">
        <v>422091.41</v>
      </c>
      <c r="Z21" s="35">
        <v>1079696.33</v>
      </c>
      <c r="AA21" s="35">
        <v>0</v>
      </c>
      <c r="AB21" s="35">
        <v>2823265.77</v>
      </c>
      <c r="AC21" s="35">
        <v>196325.98</v>
      </c>
      <c r="AD21" s="35">
        <v>779015.22</v>
      </c>
      <c r="AE21" s="35">
        <v>1105561.76</v>
      </c>
      <c r="AF21" s="35">
        <v>1346468.32</v>
      </c>
      <c r="AG21" s="35">
        <v>0</v>
      </c>
      <c r="AH21" s="35">
        <v>0</v>
      </c>
      <c r="AI21" s="35">
        <v>3427371.2800000003</v>
      </c>
      <c r="AJ21" s="35">
        <v>942345.95</v>
      </c>
      <c r="AK21" s="35">
        <v>1172101.27</v>
      </c>
      <c r="AL21" s="35">
        <v>1092092.01</v>
      </c>
      <c r="AM21" s="35">
        <v>1244866.44</v>
      </c>
      <c r="AN21" s="35">
        <v>1691371.14</v>
      </c>
      <c r="AO21" s="35">
        <v>700368.26</v>
      </c>
      <c r="AP21" s="35">
        <v>667164.07999999996</v>
      </c>
      <c r="AQ21" s="35">
        <v>978410.51</v>
      </c>
      <c r="AR21" s="35">
        <v>1008951.82</v>
      </c>
      <c r="AS21" s="35">
        <v>1030009.7</v>
      </c>
      <c r="AT21" s="35">
        <v>1220215.3799999999</v>
      </c>
      <c r="AU21" s="35">
        <v>1272694.44</v>
      </c>
      <c r="AV21" s="35">
        <v>935797.93</v>
      </c>
      <c r="AW21" s="35">
        <v>1102960.7</v>
      </c>
      <c r="AX21" s="35">
        <v>1479417.94</v>
      </c>
      <c r="AY21" s="35">
        <v>710456.93</v>
      </c>
      <c r="AZ21" s="35">
        <v>0</v>
      </c>
      <c r="BA21" s="35">
        <v>203196.04</v>
      </c>
      <c r="BB21" s="35">
        <v>0</v>
      </c>
      <c r="BC21" s="35">
        <v>0</v>
      </c>
      <c r="BD21" s="35">
        <v>17452420.539999995</v>
      </c>
      <c r="BE21" s="35">
        <v>128478.5</v>
      </c>
      <c r="BF21" s="35">
        <v>1129325.43</v>
      </c>
      <c r="BG21" s="35">
        <v>1125658.93</v>
      </c>
      <c r="BH21" s="35">
        <v>1128774.48</v>
      </c>
      <c r="BI21" s="35">
        <v>974934.93</v>
      </c>
      <c r="BJ21" s="35">
        <v>1194573.5</v>
      </c>
      <c r="BK21" s="35">
        <v>1116457.97</v>
      </c>
      <c r="BL21" s="35">
        <v>0</v>
      </c>
      <c r="BM21" s="35">
        <v>0</v>
      </c>
      <c r="BN21" s="35">
        <v>6798203.7399999993</v>
      </c>
      <c r="BO21" s="35">
        <v>318383.53999999998</v>
      </c>
      <c r="BP21" s="35">
        <v>3996717.03</v>
      </c>
      <c r="BQ21" s="35">
        <v>2951142.97</v>
      </c>
      <c r="BR21" s="35">
        <v>559192.38</v>
      </c>
      <c r="BS21" s="35">
        <v>2016612.88</v>
      </c>
      <c r="BT21" s="35">
        <v>2698862.99</v>
      </c>
      <c r="BU21" s="35">
        <v>1964910.67</v>
      </c>
      <c r="BV21" s="35">
        <v>2618772.39</v>
      </c>
      <c r="BW21" s="35">
        <v>0</v>
      </c>
      <c r="BX21" s="35">
        <v>0</v>
      </c>
      <c r="BY21" s="35">
        <v>17124594.849999998</v>
      </c>
      <c r="BZ21" s="35">
        <v>0</v>
      </c>
      <c r="CA21" s="35">
        <v>149872.15</v>
      </c>
      <c r="CB21" s="35">
        <v>1629766.93</v>
      </c>
      <c r="CC21" s="35">
        <v>0</v>
      </c>
      <c r="CD21" s="35">
        <v>62605.5</v>
      </c>
      <c r="CE21" s="35">
        <v>62605.5</v>
      </c>
      <c r="CF21" s="57">
        <v>0</v>
      </c>
      <c r="CG21" s="35">
        <v>0</v>
      </c>
      <c r="CH21" s="35">
        <v>0</v>
      </c>
      <c r="CI21" s="35">
        <v>0</v>
      </c>
      <c r="CJ21" s="35">
        <v>0</v>
      </c>
      <c r="CK21" s="35">
        <v>0</v>
      </c>
      <c r="CL21" s="35">
        <v>0</v>
      </c>
      <c r="CM21" s="35">
        <v>0</v>
      </c>
      <c r="CN21" s="35">
        <v>0</v>
      </c>
      <c r="CO21" s="35">
        <v>0</v>
      </c>
      <c r="CP21" s="35">
        <v>0</v>
      </c>
      <c r="CQ21" s="35">
        <v>0</v>
      </c>
      <c r="CR21" s="35">
        <v>0</v>
      </c>
      <c r="CS21" s="35">
        <v>0</v>
      </c>
      <c r="CT21" s="35">
        <v>0</v>
      </c>
      <c r="CU21" s="35">
        <v>64924527.86999999</v>
      </c>
      <c r="CW21" s="54">
        <f t="shared" si="2"/>
        <v>64924527.86999999</v>
      </c>
      <c r="CX21">
        <f t="shared" si="1"/>
        <v>0</v>
      </c>
    </row>
    <row r="22" spans="1:102" ht="19.5" customHeight="1">
      <c r="A22" s="7"/>
      <c r="B22" s="1"/>
      <c r="C22" s="1"/>
      <c r="D22" s="1"/>
      <c r="E22" s="4" t="s">
        <v>76</v>
      </c>
      <c r="F22" s="10">
        <v>15015.55</v>
      </c>
      <c r="G22" s="10">
        <v>24442.32</v>
      </c>
      <c r="H22" s="10">
        <v>2400</v>
      </c>
      <c r="I22" s="10">
        <v>123399.99</v>
      </c>
      <c r="J22" s="10">
        <v>80340.31</v>
      </c>
      <c r="K22" s="10">
        <v>16021.51</v>
      </c>
      <c r="L22" s="10">
        <v>13639.56</v>
      </c>
      <c r="M22" s="10">
        <v>14860</v>
      </c>
      <c r="N22" s="10">
        <v>21741.67</v>
      </c>
      <c r="O22" s="10">
        <v>31864.27</v>
      </c>
      <c r="P22" s="10">
        <v>15492.9</v>
      </c>
      <c r="Q22" s="10">
        <v>10200</v>
      </c>
      <c r="R22" s="10">
        <v>0</v>
      </c>
      <c r="S22" s="10">
        <v>0</v>
      </c>
      <c r="T22" s="10">
        <v>0</v>
      </c>
      <c r="U22" s="35">
        <v>369418.08</v>
      </c>
      <c r="V22" s="35">
        <v>0</v>
      </c>
      <c r="W22" s="35">
        <v>33300</v>
      </c>
      <c r="X22" s="35">
        <v>12000</v>
      </c>
      <c r="Y22" s="35">
        <v>4950</v>
      </c>
      <c r="Z22" s="35">
        <v>12000</v>
      </c>
      <c r="AA22" s="35">
        <v>0</v>
      </c>
      <c r="AB22" s="35">
        <v>62250</v>
      </c>
      <c r="AC22" s="35">
        <v>0</v>
      </c>
      <c r="AD22" s="35">
        <v>15380</v>
      </c>
      <c r="AE22" s="35">
        <v>37900</v>
      </c>
      <c r="AF22" s="35">
        <v>14193.33</v>
      </c>
      <c r="AG22" s="35">
        <v>0</v>
      </c>
      <c r="AH22" s="35">
        <v>0</v>
      </c>
      <c r="AI22" s="35">
        <v>67473.33</v>
      </c>
      <c r="AJ22" s="35">
        <v>11834.18</v>
      </c>
      <c r="AK22" s="35">
        <v>104751.15</v>
      </c>
      <c r="AL22" s="35">
        <v>12000</v>
      </c>
      <c r="AM22" s="35">
        <v>12000</v>
      </c>
      <c r="AN22" s="35">
        <v>23400</v>
      </c>
      <c r="AO22" s="35">
        <v>1743085.16</v>
      </c>
      <c r="AP22" s="35">
        <v>12000</v>
      </c>
      <c r="AQ22" s="35">
        <v>12000</v>
      </c>
      <c r="AR22" s="35">
        <v>12000</v>
      </c>
      <c r="AS22" s="35">
        <v>12000</v>
      </c>
      <c r="AT22" s="35">
        <v>12000</v>
      </c>
      <c r="AU22" s="35">
        <v>13000</v>
      </c>
      <c r="AV22" s="35">
        <v>11000</v>
      </c>
      <c r="AW22" s="35">
        <v>12000</v>
      </c>
      <c r="AX22" s="35">
        <v>4580.6400000000003</v>
      </c>
      <c r="AY22" s="35">
        <v>0</v>
      </c>
      <c r="AZ22" s="35">
        <v>0</v>
      </c>
      <c r="BA22" s="35">
        <v>0</v>
      </c>
      <c r="BB22" s="35">
        <v>0</v>
      </c>
      <c r="BC22" s="35">
        <v>0</v>
      </c>
      <c r="BD22" s="35">
        <v>2007651.13</v>
      </c>
      <c r="BE22" s="35">
        <v>7500</v>
      </c>
      <c r="BF22" s="35">
        <v>34578.49</v>
      </c>
      <c r="BG22" s="35">
        <v>133960.25</v>
      </c>
      <c r="BH22" s="35">
        <v>26766.36</v>
      </c>
      <c r="BI22" s="35">
        <v>13264.51</v>
      </c>
      <c r="BJ22" s="35">
        <v>18989.63</v>
      </c>
      <c r="BK22" s="35">
        <v>27290.32</v>
      </c>
      <c r="BL22" s="35">
        <v>0</v>
      </c>
      <c r="BM22" s="35">
        <v>0</v>
      </c>
      <c r="BN22" s="35">
        <v>262349.56</v>
      </c>
      <c r="BO22" s="35">
        <v>0</v>
      </c>
      <c r="BP22" s="35">
        <v>27112.9</v>
      </c>
      <c r="BQ22" s="35">
        <v>14400</v>
      </c>
      <c r="BR22" s="35">
        <v>14400</v>
      </c>
      <c r="BS22" s="35">
        <v>18561.28</v>
      </c>
      <c r="BT22" s="35">
        <v>12000</v>
      </c>
      <c r="BU22" s="35">
        <v>21797.31</v>
      </c>
      <c r="BV22" s="35">
        <v>28492.9</v>
      </c>
      <c r="BW22" s="35">
        <v>0</v>
      </c>
      <c r="BX22" s="35">
        <v>0</v>
      </c>
      <c r="BY22" s="35">
        <v>136764.38999999998</v>
      </c>
      <c r="BZ22" s="35">
        <v>0</v>
      </c>
      <c r="CA22" s="35">
        <v>18000</v>
      </c>
      <c r="CB22" s="35">
        <v>64713.15</v>
      </c>
      <c r="CC22" s="35">
        <v>0</v>
      </c>
      <c r="CD22" s="35">
        <v>0</v>
      </c>
      <c r="CE22" s="35">
        <v>0</v>
      </c>
      <c r="CF22" s="57">
        <v>0</v>
      </c>
      <c r="CG22" s="35">
        <v>0</v>
      </c>
      <c r="CH22" s="35">
        <v>0</v>
      </c>
      <c r="CI22" s="35">
        <v>90000</v>
      </c>
      <c r="CJ22" s="35">
        <v>0</v>
      </c>
      <c r="CK22" s="35">
        <v>0</v>
      </c>
      <c r="CL22" s="35">
        <v>0</v>
      </c>
      <c r="CM22" s="35">
        <v>0</v>
      </c>
      <c r="CN22" s="35">
        <v>0</v>
      </c>
      <c r="CO22" s="35">
        <v>0</v>
      </c>
      <c r="CP22" s="35">
        <v>0</v>
      </c>
      <c r="CQ22" s="35">
        <v>0</v>
      </c>
      <c r="CR22" s="35">
        <v>0</v>
      </c>
      <c r="CS22" s="35">
        <v>0</v>
      </c>
      <c r="CT22" s="35">
        <v>0</v>
      </c>
      <c r="CU22" s="35">
        <v>3078619.64</v>
      </c>
      <c r="CW22" s="54">
        <f t="shared" si="2"/>
        <v>3078619.64</v>
      </c>
      <c r="CX22">
        <f t="shared" si="1"/>
        <v>0</v>
      </c>
    </row>
    <row r="23" spans="1:102" ht="19.5" customHeight="1">
      <c r="A23" s="7"/>
      <c r="B23" s="1"/>
      <c r="C23" s="1"/>
      <c r="D23" s="1"/>
      <c r="E23" s="4" t="s">
        <v>77</v>
      </c>
      <c r="F23" s="10">
        <v>704891.13</v>
      </c>
      <c r="G23" s="10">
        <v>1491648.77</v>
      </c>
      <c r="H23" s="10">
        <v>1322355.04</v>
      </c>
      <c r="I23" s="10">
        <v>3346555.77</v>
      </c>
      <c r="J23" s="10">
        <v>2622134.5099999998</v>
      </c>
      <c r="K23" s="10">
        <v>912096.5</v>
      </c>
      <c r="L23" s="10">
        <v>1173931.99</v>
      </c>
      <c r="M23" s="10">
        <v>1199371.83</v>
      </c>
      <c r="N23" s="10">
        <v>3187976.5</v>
      </c>
      <c r="O23" s="10">
        <v>3572255.8</v>
      </c>
      <c r="P23" s="10">
        <v>2379750.31</v>
      </c>
      <c r="Q23" s="10">
        <v>711221.15</v>
      </c>
      <c r="R23" s="10">
        <v>0</v>
      </c>
      <c r="S23" s="10">
        <v>0</v>
      </c>
      <c r="T23" s="10">
        <v>0</v>
      </c>
      <c r="U23" s="35">
        <v>22624189.299999997</v>
      </c>
      <c r="V23" s="35">
        <v>134884.75</v>
      </c>
      <c r="W23" s="35">
        <v>1525209.34</v>
      </c>
      <c r="X23" s="35">
        <v>698071.84</v>
      </c>
      <c r="Y23" s="35">
        <v>744234.12</v>
      </c>
      <c r="Z23" s="35">
        <v>1756476.82</v>
      </c>
      <c r="AA23" s="35">
        <v>0</v>
      </c>
      <c r="AB23" s="35">
        <v>4858876.87</v>
      </c>
      <c r="AC23" s="35">
        <v>158809.73000000001</v>
      </c>
      <c r="AD23" s="35">
        <v>1473626.7</v>
      </c>
      <c r="AE23" s="35">
        <v>1839361.04</v>
      </c>
      <c r="AF23" s="35">
        <v>1624306.36</v>
      </c>
      <c r="AG23" s="35">
        <v>0</v>
      </c>
      <c r="AH23" s="35">
        <v>0</v>
      </c>
      <c r="AI23" s="35">
        <v>5096103.83</v>
      </c>
      <c r="AJ23" s="35">
        <v>1494445.3</v>
      </c>
      <c r="AK23" s="35">
        <v>2114586.48</v>
      </c>
      <c r="AL23" s="35">
        <v>2259855.08</v>
      </c>
      <c r="AM23" s="35">
        <v>2380649.7599999998</v>
      </c>
      <c r="AN23" s="35">
        <v>1791078.64</v>
      </c>
      <c r="AO23" s="35">
        <v>914092.98</v>
      </c>
      <c r="AP23" s="35">
        <v>1021267.45</v>
      </c>
      <c r="AQ23" s="35">
        <v>1597255.02</v>
      </c>
      <c r="AR23" s="35">
        <v>1977749.3</v>
      </c>
      <c r="AS23" s="35">
        <v>1402921.93</v>
      </c>
      <c r="AT23" s="35">
        <v>2331124.09</v>
      </c>
      <c r="AU23" s="35">
        <v>2025004.91</v>
      </c>
      <c r="AV23" s="35">
        <v>1584185.27</v>
      </c>
      <c r="AW23" s="35">
        <v>1720936.26</v>
      </c>
      <c r="AX23" s="35">
        <v>2085004.11</v>
      </c>
      <c r="AY23" s="35">
        <v>887065.58</v>
      </c>
      <c r="AZ23" s="35">
        <v>0</v>
      </c>
      <c r="BA23" s="35">
        <v>358549.93</v>
      </c>
      <c r="BB23" s="35">
        <v>0</v>
      </c>
      <c r="BC23" s="35">
        <v>0</v>
      </c>
      <c r="BD23" s="35">
        <v>27945772.09</v>
      </c>
      <c r="BE23" s="35">
        <v>296825.73</v>
      </c>
      <c r="BF23" s="35">
        <v>1936295.7</v>
      </c>
      <c r="BG23" s="35">
        <v>1323871.71</v>
      </c>
      <c r="BH23" s="35">
        <v>1478221.78</v>
      </c>
      <c r="BI23" s="35">
        <v>1494644.24</v>
      </c>
      <c r="BJ23" s="35">
        <v>1815069.07</v>
      </c>
      <c r="BK23" s="35">
        <v>1865768.13</v>
      </c>
      <c r="BL23" s="35">
        <v>0</v>
      </c>
      <c r="BM23" s="35">
        <v>0</v>
      </c>
      <c r="BN23" s="35">
        <v>10210696.359999999</v>
      </c>
      <c r="BO23" s="35">
        <v>138496.75</v>
      </c>
      <c r="BP23" s="35">
        <v>4659265.53</v>
      </c>
      <c r="BQ23" s="35">
        <v>2315295.16</v>
      </c>
      <c r="BR23" s="35">
        <v>595237.13</v>
      </c>
      <c r="BS23" s="35">
        <v>2198075.36</v>
      </c>
      <c r="BT23" s="35">
        <v>2956753.45</v>
      </c>
      <c r="BU23" s="35">
        <v>2498996.81</v>
      </c>
      <c r="BV23" s="35">
        <v>3273097.19</v>
      </c>
      <c r="BW23" s="35">
        <v>0</v>
      </c>
      <c r="BX23" s="35">
        <v>0</v>
      </c>
      <c r="BY23" s="35">
        <v>18635217.379999999</v>
      </c>
      <c r="BZ23" s="35">
        <v>129918.25</v>
      </c>
      <c r="CA23" s="35">
        <v>596595.18000000005</v>
      </c>
      <c r="CB23" s="35">
        <v>2691537.02</v>
      </c>
      <c r="CC23" s="35">
        <v>0</v>
      </c>
      <c r="CD23" s="35">
        <v>222159</v>
      </c>
      <c r="CE23" s="35">
        <v>222159</v>
      </c>
      <c r="CF23" s="57">
        <v>0</v>
      </c>
      <c r="CG23" s="35">
        <v>0</v>
      </c>
      <c r="CH23" s="35">
        <v>0</v>
      </c>
      <c r="CI23" s="35">
        <v>0</v>
      </c>
      <c r="CJ23" s="35">
        <v>0</v>
      </c>
      <c r="CK23" s="35">
        <v>0</v>
      </c>
      <c r="CL23" s="35">
        <v>0</v>
      </c>
      <c r="CM23" s="35">
        <v>0</v>
      </c>
      <c r="CN23" s="35">
        <v>0</v>
      </c>
      <c r="CO23" s="35">
        <v>0</v>
      </c>
      <c r="CP23" s="35">
        <v>0</v>
      </c>
      <c r="CQ23" s="35">
        <v>0</v>
      </c>
      <c r="CR23" s="35">
        <v>0</v>
      </c>
      <c r="CS23" s="35">
        <v>0</v>
      </c>
      <c r="CT23" s="35">
        <v>0</v>
      </c>
      <c r="CU23" s="35">
        <v>93011065.280000001</v>
      </c>
      <c r="CW23" s="54">
        <f t="shared" si="2"/>
        <v>93011065.280000001</v>
      </c>
      <c r="CX23">
        <f t="shared" si="1"/>
        <v>0</v>
      </c>
    </row>
    <row r="24" spans="1:102" ht="19.5" customHeight="1">
      <c r="A24" s="7"/>
      <c r="B24" s="42"/>
      <c r="C24" s="42"/>
      <c r="D24" s="43"/>
      <c r="E24" s="4" t="s">
        <v>186</v>
      </c>
      <c r="F24" s="10">
        <v>0</v>
      </c>
      <c r="G24" s="10">
        <v>39175.339999999997</v>
      </c>
      <c r="H24" s="10">
        <v>0</v>
      </c>
      <c r="I24" s="10">
        <v>127141.93</v>
      </c>
      <c r="J24" s="10">
        <v>0</v>
      </c>
      <c r="K24" s="10">
        <v>41255.15</v>
      </c>
      <c r="L24" s="10">
        <v>0</v>
      </c>
      <c r="M24" s="10">
        <v>50083.96</v>
      </c>
      <c r="N24" s="10">
        <v>26151.61</v>
      </c>
      <c r="O24" s="10">
        <v>63361.760000000002</v>
      </c>
      <c r="P24" s="10">
        <v>0</v>
      </c>
      <c r="Q24" s="10">
        <v>0</v>
      </c>
      <c r="R24" s="10">
        <v>0</v>
      </c>
      <c r="S24" s="10">
        <v>0</v>
      </c>
      <c r="T24" s="10">
        <v>0</v>
      </c>
      <c r="U24" s="35">
        <v>347169.75</v>
      </c>
      <c r="V24" s="35">
        <v>0</v>
      </c>
      <c r="W24" s="35">
        <v>0</v>
      </c>
      <c r="X24" s="35">
        <v>0</v>
      </c>
      <c r="Y24" s="35">
        <v>8651.41</v>
      </c>
      <c r="Z24" s="35">
        <v>43029.45</v>
      </c>
      <c r="AA24" s="35">
        <v>0</v>
      </c>
      <c r="AB24" s="35">
        <v>51680.86</v>
      </c>
      <c r="AC24" s="35">
        <v>9157.9</v>
      </c>
      <c r="AD24" s="35">
        <v>0</v>
      </c>
      <c r="AE24" s="35">
        <v>69526.86</v>
      </c>
      <c r="AF24" s="35">
        <v>0</v>
      </c>
      <c r="AG24" s="35">
        <v>0</v>
      </c>
      <c r="AH24" s="35">
        <v>0</v>
      </c>
      <c r="AI24" s="35">
        <v>78684.759999999995</v>
      </c>
      <c r="AJ24" s="35">
        <v>0</v>
      </c>
      <c r="AK24" s="35">
        <v>0</v>
      </c>
      <c r="AL24" s="35">
        <v>0</v>
      </c>
      <c r="AM24" s="35">
        <v>0</v>
      </c>
      <c r="AN24" s="35">
        <v>0</v>
      </c>
      <c r="AO24" s="35">
        <v>0</v>
      </c>
      <c r="AP24" s="35">
        <v>0</v>
      </c>
      <c r="AQ24" s="35">
        <v>0</v>
      </c>
      <c r="AR24" s="35">
        <v>0</v>
      </c>
      <c r="AS24" s="35">
        <v>0</v>
      </c>
      <c r="AT24" s="35">
        <v>0</v>
      </c>
      <c r="AU24" s="35">
        <v>0</v>
      </c>
      <c r="AV24" s="35">
        <v>0</v>
      </c>
      <c r="AW24" s="35">
        <v>0</v>
      </c>
      <c r="AX24" s="35">
        <v>0</v>
      </c>
      <c r="AY24" s="35">
        <v>0</v>
      </c>
      <c r="AZ24" s="35">
        <v>0</v>
      </c>
      <c r="BA24" s="35">
        <v>0</v>
      </c>
      <c r="BB24" s="35">
        <v>0</v>
      </c>
      <c r="BC24" s="35">
        <v>0</v>
      </c>
      <c r="BD24" s="35">
        <v>0</v>
      </c>
      <c r="BE24" s="35">
        <v>0</v>
      </c>
      <c r="BF24" s="35">
        <v>64896.28</v>
      </c>
      <c r="BG24" s="35">
        <v>42869.64</v>
      </c>
      <c r="BH24" s="35">
        <v>0</v>
      </c>
      <c r="BI24" s="35">
        <v>32080.16</v>
      </c>
      <c r="BJ24" s="35">
        <v>27995.43</v>
      </c>
      <c r="BK24" s="35">
        <v>0</v>
      </c>
      <c r="BL24" s="35">
        <v>0</v>
      </c>
      <c r="BM24" s="35">
        <v>0</v>
      </c>
      <c r="BN24" s="35">
        <v>167841.50999999998</v>
      </c>
      <c r="BO24" s="35">
        <v>0</v>
      </c>
      <c r="BP24" s="35">
        <v>13578.77</v>
      </c>
      <c r="BQ24" s="35">
        <v>0</v>
      </c>
      <c r="BR24" s="35">
        <v>0</v>
      </c>
      <c r="BS24" s="35">
        <v>33747.17</v>
      </c>
      <c r="BT24" s="35">
        <v>27255.25</v>
      </c>
      <c r="BU24" s="35">
        <v>0</v>
      </c>
      <c r="BV24" s="35">
        <v>0</v>
      </c>
      <c r="BW24" s="35">
        <v>0</v>
      </c>
      <c r="BX24" s="35">
        <v>0</v>
      </c>
      <c r="BY24" s="35">
        <v>74581.19</v>
      </c>
      <c r="BZ24" s="35">
        <v>0</v>
      </c>
      <c r="CA24" s="35">
        <v>0</v>
      </c>
      <c r="CB24" s="35">
        <v>255510.84</v>
      </c>
      <c r="CC24" s="35">
        <v>0</v>
      </c>
      <c r="CD24" s="35">
        <v>0</v>
      </c>
      <c r="CE24" s="35">
        <v>0</v>
      </c>
      <c r="CF24" s="57">
        <v>0</v>
      </c>
      <c r="CG24" s="35">
        <v>0</v>
      </c>
      <c r="CH24" s="35">
        <v>0</v>
      </c>
      <c r="CI24" s="35">
        <v>0</v>
      </c>
      <c r="CJ24" s="35">
        <v>0</v>
      </c>
      <c r="CK24" s="35">
        <v>0</v>
      </c>
      <c r="CL24" s="35">
        <v>0</v>
      </c>
      <c r="CM24" s="35">
        <v>0</v>
      </c>
      <c r="CN24" s="35">
        <v>0</v>
      </c>
      <c r="CO24" s="35">
        <v>0</v>
      </c>
      <c r="CP24" s="35">
        <v>0</v>
      </c>
      <c r="CQ24" s="35">
        <v>0</v>
      </c>
      <c r="CR24" s="35">
        <v>0</v>
      </c>
      <c r="CS24" s="35">
        <v>0</v>
      </c>
      <c r="CT24" s="35">
        <v>0</v>
      </c>
      <c r="CU24" s="35">
        <v>975468.91</v>
      </c>
      <c r="CW24" s="54">
        <f t="shared" si="2"/>
        <v>975468.91</v>
      </c>
      <c r="CX24">
        <f t="shared" si="1"/>
        <v>0</v>
      </c>
    </row>
    <row r="25" spans="1:102" ht="19.5" customHeight="1">
      <c r="A25" s="7"/>
      <c r="B25" s="42"/>
      <c r="C25" s="42"/>
      <c r="D25" s="43"/>
      <c r="E25" s="4" t="s">
        <v>187</v>
      </c>
      <c r="F25" s="10">
        <v>187506</v>
      </c>
      <c r="G25" s="10">
        <v>435575.39</v>
      </c>
      <c r="H25" s="10">
        <v>346196.49</v>
      </c>
      <c r="I25" s="10">
        <v>1114028.83</v>
      </c>
      <c r="J25" s="10">
        <v>817805.94</v>
      </c>
      <c r="K25" s="10">
        <v>269502.34000000003</v>
      </c>
      <c r="L25" s="10">
        <v>305518.8</v>
      </c>
      <c r="M25" s="10">
        <v>453534.47</v>
      </c>
      <c r="N25" s="10">
        <v>834677.23</v>
      </c>
      <c r="O25" s="10">
        <v>1073603.54</v>
      </c>
      <c r="P25" s="10">
        <v>572422.27</v>
      </c>
      <c r="Q25" s="10">
        <v>184813.54</v>
      </c>
      <c r="R25" s="10">
        <v>0</v>
      </c>
      <c r="S25" s="10">
        <v>0</v>
      </c>
      <c r="T25" s="10">
        <v>0</v>
      </c>
      <c r="U25" s="35">
        <v>6595184.8400000008</v>
      </c>
      <c r="V25" s="35">
        <v>0</v>
      </c>
      <c r="W25" s="35">
        <v>436201.29</v>
      </c>
      <c r="X25" s="35">
        <v>241101</v>
      </c>
      <c r="Y25" s="35">
        <v>210291.9</v>
      </c>
      <c r="Z25" s="35">
        <v>556529.42000000004</v>
      </c>
      <c r="AA25" s="35">
        <v>0</v>
      </c>
      <c r="AB25" s="35">
        <v>1444123.61</v>
      </c>
      <c r="AC25" s="35">
        <v>41493</v>
      </c>
      <c r="AD25" s="35">
        <v>383025</v>
      </c>
      <c r="AE25" s="35">
        <v>524617.69999999995</v>
      </c>
      <c r="AF25" s="35">
        <v>638969.51</v>
      </c>
      <c r="AG25" s="35">
        <v>0</v>
      </c>
      <c r="AH25" s="35">
        <v>0</v>
      </c>
      <c r="AI25" s="35">
        <v>1588105.21</v>
      </c>
      <c r="AJ25" s="35">
        <v>300638</v>
      </c>
      <c r="AK25" s="35">
        <v>529548</v>
      </c>
      <c r="AL25" s="35">
        <v>534389</v>
      </c>
      <c r="AM25" s="35">
        <v>550654</v>
      </c>
      <c r="AN25" s="35">
        <v>751304</v>
      </c>
      <c r="AO25" s="35">
        <v>288214</v>
      </c>
      <c r="AP25" s="35">
        <v>289644</v>
      </c>
      <c r="AQ25" s="35">
        <v>495038</v>
      </c>
      <c r="AR25" s="35">
        <v>394954</v>
      </c>
      <c r="AS25" s="35">
        <v>439355</v>
      </c>
      <c r="AT25" s="35">
        <v>559172</v>
      </c>
      <c r="AU25" s="35">
        <v>533287.6</v>
      </c>
      <c r="AV25" s="35">
        <v>440710</v>
      </c>
      <c r="AW25" s="35">
        <v>476158</v>
      </c>
      <c r="AX25" s="35">
        <v>646349</v>
      </c>
      <c r="AY25" s="35">
        <v>251628</v>
      </c>
      <c r="AZ25" s="35">
        <v>0</v>
      </c>
      <c r="BA25" s="35">
        <v>101246.9</v>
      </c>
      <c r="BB25" s="35">
        <v>0</v>
      </c>
      <c r="BC25" s="35">
        <v>0</v>
      </c>
      <c r="BD25" s="35">
        <v>7582289.5</v>
      </c>
      <c r="BE25" s="35">
        <v>67525.64</v>
      </c>
      <c r="BF25" s="35">
        <v>572542.18999999994</v>
      </c>
      <c r="BG25" s="35">
        <v>549220.46</v>
      </c>
      <c r="BH25" s="35">
        <v>546286.51</v>
      </c>
      <c r="BI25" s="35">
        <v>504447.92</v>
      </c>
      <c r="BJ25" s="35">
        <v>565120.9</v>
      </c>
      <c r="BK25" s="35">
        <v>554034.87</v>
      </c>
      <c r="BL25" s="35">
        <v>0</v>
      </c>
      <c r="BM25" s="35">
        <v>0</v>
      </c>
      <c r="BN25" s="35">
        <v>3359178.49</v>
      </c>
      <c r="BO25" s="35">
        <v>0</v>
      </c>
      <c r="BP25" s="35">
        <v>1351792.2</v>
      </c>
      <c r="BQ25" s="35">
        <v>1100766.8600000001</v>
      </c>
      <c r="BR25" s="35">
        <v>268128</v>
      </c>
      <c r="BS25" s="35">
        <v>739813.93</v>
      </c>
      <c r="BT25" s="35">
        <v>915550.88</v>
      </c>
      <c r="BU25" s="35">
        <v>649187.44999999995</v>
      </c>
      <c r="BV25" s="35">
        <v>1066305.08</v>
      </c>
      <c r="BW25" s="35">
        <v>0</v>
      </c>
      <c r="BX25" s="35">
        <v>0</v>
      </c>
      <c r="BY25" s="35">
        <v>6091544.4000000004</v>
      </c>
      <c r="BZ25" s="35">
        <v>0</v>
      </c>
      <c r="CA25" s="35">
        <v>92322</v>
      </c>
      <c r="CB25" s="35">
        <v>693132.88</v>
      </c>
      <c r="CC25" s="35">
        <v>0</v>
      </c>
      <c r="CD25" s="35">
        <v>63474</v>
      </c>
      <c r="CE25" s="35">
        <v>63474</v>
      </c>
      <c r="CF25" s="57">
        <v>0</v>
      </c>
      <c r="CG25" s="35">
        <v>0</v>
      </c>
      <c r="CH25" s="35">
        <v>0</v>
      </c>
      <c r="CI25" s="35">
        <v>0</v>
      </c>
      <c r="CJ25" s="35">
        <v>0</v>
      </c>
      <c r="CK25" s="35">
        <v>0</v>
      </c>
      <c r="CL25" s="35">
        <v>0</v>
      </c>
      <c r="CM25" s="35">
        <v>0</v>
      </c>
      <c r="CN25" s="35">
        <v>0</v>
      </c>
      <c r="CO25" s="35">
        <v>0</v>
      </c>
      <c r="CP25" s="35">
        <v>0</v>
      </c>
      <c r="CQ25" s="35">
        <v>0</v>
      </c>
      <c r="CR25" s="35">
        <v>0</v>
      </c>
      <c r="CS25" s="35">
        <v>0</v>
      </c>
      <c r="CT25" s="35">
        <v>0</v>
      </c>
      <c r="CU25" s="35">
        <v>27509354.929999996</v>
      </c>
      <c r="CW25" s="54">
        <f t="shared" si="2"/>
        <v>27509354.929999996</v>
      </c>
      <c r="CX25">
        <f t="shared" si="1"/>
        <v>0</v>
      </c>
    </row>
    <row r="26" spans="1:102" ht="19.5" customHeight="1">
      <c r="A26" s="7"/>
      <c r="B26" s="42"/>
      <c r="C26" s="42"/>
      <c r="D26" s="43"/>
      <c r="E26" s="4" t="s">
        <v>188</v>
      </c>
      <c r="F26" s="10">
        <v>65600</v>
      </c>
      <c r="G26" s="10">
        <v>62806.45</v>
      </c>
      <c r="H26" s="10">
        <v>36000</v>
      </c>
      <c r="I26" s="10">
        <v>143409.68</v>
      </c>
      <c r="J26" s="10">
        <v>105300</v>
      </c>
      <c r="K26" s="10">
        <v>42000</v>
      </c>
      <c r="L26" s="10">
        <v>54000</v>
      </c>
      <c r="M26" s="10">
        <v>53806.45</v>
      </c>
      <c r="N26" s="10">
        <v>118025.81</v>
      </c>
      <c r="O26" s="10">
        <v>163354.82999999999</v>
      </c>
      <c r="P26" s="10">
        <v>115400</v>
      </c>
      <c r="Q26" s="10">
        <v>22645.16</v>
      </c>
      <c r="R26" s="10">
        <v>0</v>
      </c>
      <c r="S26" s="10">
        <v>0</v>
      </c>
      <c r="T26" s="10">
        <v>0</v>
      </c>
      <c r="U26" s="35">
        <v>982348.37999999989</v>
      </c>
      <c r="V26" s="35">
        <v>0</v>
      </c>
      <c r="W26" s="35">
        <v>48000</v>
      </c>
      <c r="X26" s="35">
        <v>30000</v>
      </c>
      <c r="Y26" s="35">
        <v>22741.94</v>
      </c>
      <c r="Z26" s="35">
        <v>58741.94</v>
      </c>
      <c r="AA26" s="35">
        <v>0</v>
      </c>
      <c r="AB26" s="35">
        <v>159483.88</v>
      </c>
      <c r="AC26" s="35">
        <v>12000</v>
      </c>
      <c r="AD26" s="35">
        <v>48000</v>
      </c>
      <c r="AE26" s="35">
        <v>72000</v>
      </c>
      <c r="AF26" s="35">
        <v>77700</v>
      </c>
      <c r="AG26" s="35">
        <v>0</v>
      </c>
      <c r="AH26" s="35">
        <v>0</v>
      </c>
      <c r="AI26" s="35">
        <v>209700</v>
      </c>
      <c r="AJ26" s="35">
        <v>73199.990000000005</v>
      </c>
      <c r="AK26" s="35">
        <v>63900</v>
      </c>
      <c r="AL26" s="35">
        <v>54000</v>
      </c>
      <c r="AM26" s="35">
        <v>54000</v>
      </c>
      <c r="AN26" s="35">
        <v>67800</v>
      </c>
      <c r="AO26" s="35">
        <v>30000</v>
      </c>
      <c r="AP26" s="35">
        <v>30000</v>
      </c>
      <c r="AQ26" s="35">
        <v>45000</v>
      </c>
      <c r="AR26" s="35">
        <v>48000</v>
      </c>
      <c r="AS26" s="35">
        <v>54000</v>
      </c>
      <c r="AT26" s="35">
        <v>60000</v>
      </c>
      <c r="AU26" s="35">
        <v>66000</v>
      </c>
      <c r="AV26" s="35">
        <v>42000</v>
      </c>
      <c r="AW26" s="35">
        <v>48000</v>
      </c>
      <c r="AX26" s="35">
        <v>78500</v>
      </c>
      <c r="AY26" s="35">
        <v>66000</v>
      </c>
      <c r="AZ26" s="35">
        <v>0</v>
      </c>
      <c r="BA26" s="35">
        <v>12000</v>
      </c>
      <c r="BB26" s="35">
        <v>0</v>
      </c>
      <c r="BC26" s="35">
        <v>0</v>
      </c>
      <c r="BD26" s="35">
        <v>892399.99</v>
      </c>
      <c r="BE26" s="35">
        <v>12000</v>
      </c>
      <c r="BF26" s="35">
        <v>66000</v>
      </c>
      <c r="BG26" s="35">
        <v>61000</v>
      </c>
      <c r="BH26" s="35">
        <v>69029.03</v>
      </c>
      <c r="BI26" s="35">
        <v>60000</v>
      </c>
      <c r="BJ26" s="35">
        <v>66000</v>
      </c>
      <c r="BK26" s="35">
        <v>60000</v>
      </c>
      <c r="BL26" s="35">
        <v>0</v>
      </c>
      <c r="BM26" s="35">
        <v>0</v>
      </c>
      <c r="BN26" s="35">
        <v>394029.03</v>
      </c>
      <c r="BO26" s="35">
        <v>39954.839999999997</v>
      </c>
      <c r="BP26" s="35">
        <v>290100</v>
      </c>
      <c r="BQ26" s="35">
        <v>198000</v>
      </c>
      <c r="BR26" s="35">
        <v>30000</v>
      </c>
      <c r="BS26" s="35">
        <v>159083.87</v>
      </c>
      <c r="BT26" s="35">
        <v>201700</v>
      </c>
      <c r="BU26" s="35">
        <v>150000</v>
      </c>
      <c r="BV26" s="35">
        <v>162000</v>
      </c>
      <c r="BW26" s="35">
        <v>0</v>
      </c>
      <c r="BX26" s="35">
        <v>0</v>
      </c>
      <c r="BY26" s="35">
        <v>1230838.71</v>
      </c>
      <c r="BZ26" s="35">
        <v>0</v>
      </c>
      <c r="CA26" s="35">
        <v>6000</v>
      </c>
      <c r="CB26" s="35">
        <v>0</v>
      </c>
      <c r="CC26" s="35">
        <v>0</v>
      </c>
      <c r="CD26" s="35">
        <v>6000</v>
      </c>
      <c r="CE26" s="35">
        <v>6000</v>
      </c>
      <c r="CF26" s="57">
        <v>0</v>
      </c>
      <c r="CG26" s="35">
        <v>0</v>
      </c>
      <c r="CH26" s="35">
        <v>0</v>
      </c>
      <c r="CI26" s="35">
        <v>0</v>
      </c>
      <c r="CJ26" s="35">
        <v>0</v>
      </c>
      <c r="CK26" s="35">
        <v>0</v>
      </c>
      <c r="CL26" s="35">
        <v>0</v>
      </c>
      <c r="CM26" s="35">
        <v>0</v>
      </c>
      <c r="CN26" s="35">
        <v>0</v>
      </c>
      <c r="CO26" s="35">
        <v>0</v>
      </c>
      <c r="CP26" s="35">
        <v>0</v>
      </c>
      <c r="CQ26" s="35">
        <v>0</v>
      </c>
      <c r="CR26" s="35">
        <v>0</v>
      </c>
      <c r="CS26" s="35">
        <v>0</v>
      </c>
      <c r="CT26" s="35">
        <v>0</v>
      </c>
      <c r="CU26" s="35">
        <v>3880799.99</v>
      </c>
      <c r="CW26" s="54">
        <f t="shared" si="2"/>
        <v>3880799.99</v>
      </c>
      <c r="CX26">
        <f t="shared" si="1"/>
        <v>0</v>
      </c>
    </row>
    <row r="27" spans="1:102" s="13" customFormat="1" ht="36.75" customHeight="1">
      <c r="A27" s="7"/>
      <c r="B27" s="1"/>
      <c r="C27" s="1"/>
      <c r="D27" s="1"/>
      <c r="E27" s="12" t="s">
        <v>78</v>
      </c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57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W27" s="54">
        <f t="shared" si="2"/>
        <v>0</v>
      </c>
      <c r="CX27" s="13">
        <f t="shared" si="1"/>
        <v>0</v>
      </c>
    </row>
    <row r="28" spans="1:102" ht="19.5" customHeight="1">
      <c r="A28" s="7"/>
      <c r="B28" s="1"/>
      <c r="C28" s="1"/>
      <c r="D28" s="1"/>
      <c r="E28" s="4" t="s">
        <v>64</v>
      </c>
      <c r="F28" s="10">
        <v>5966618.2599999998</v>
      </c>
      <c r="G28" s="10">
        <v>1840974.42</v>
      </c>
      <c r="H28" s="10">
        <v>972094.68</v>
      </c>
      <c r="I28" s="10">
        <v>2400940.41</v>
      </c>
      <c r="J28" s="10">
        <v>1862503.41</v>
      </c>
      <c r="K28" s="10">
        <v>270060</v>
      </c>
      <c r="L28" s="10">
        <v>532037.47</v>
      </c>
      <c r="M28" s="10">
        <v>1176968.8600000001</v>
      </c>
      <c r="N28" s="10">
        <v>1980696.51</v>
      </c>
      <c r="O28" s="10">
        <v>993616.76</v>
      </c>
      <c r="P28" s="10">
        <v>3333741.84</v>
      </c>
      <c r="Q28" s="10">
        <v>405755</v>
      </c>
      <c r="R28" s="10">
        <v>0</v>
      </c>
      <c r="S28" s="10">
        <v>0</v>
      </c>
      <c r="T28" s="10">
        <v>0</v>
      </c>
      <c r="U28" s="35">
        <v>21736007.620000001</v>
      </c>
      <c r="V28" s="35">
        <v>2120065.66</v>
      </c>
      <c r="W28" s="35">
        <v>529459.57999999996</v>
      </c>
      <c r="X28" s="35">
        <v>529216.43000000005</v>
      </c>
      <c r="Y28" s="35">
        <v>1639218.35</v>
      </c>
      <c r="Z28" s="35">
        <v>380820</v>
      </c>
      <c r="AA28" s="35">
        <v>0</v>
      </c>
      <c r="AB28" s="35">
        <v>5198780.0200000005</v>
      </c>
      <c r="AC28" s="35">
        <v>2642496.39</v>
      </c>
      <c r="AD28" s="35">
        <v>1179502.8</v>
      </c>
      <c r="AE28" s="35">
        <v>713364.22</v>
      </c>
      <c r="AF28" s="35">
        <v>209340</v>
      </c>
      <c r="AG28" s="35">
        <v>0</v>
      </c>
      <c r="AH28" s="35">
        <v>0</v>
      </c>
      <c r="AI28" s="35">
        <v>4744703.41</v>
      </c>
      <c r="AJ28" s="35">
        <v>9490116.6300000008</v>
      </c>
      <c r="AK28" s="35">
        <v>4375800.63</v>
      </c>
      <c r="AL28" s="35">
        <v>3520936.75</v>
      </c>
      <c r="AM28" s="35">
        <v>2468157.46</v>
      </c>
      <c r="AN28" s="35">
        <v>2697878.58</v>
      </c>
      <c r="AO28" s="35">
        <v>3193421.61</v>
      </c>
      <c r="AP28" s="35">
        <v>3863365.83</v>
      </c>
      <c r="AQ28" s="35">
        <v>2147518.46</v>
      </c>
      <c r="AR28" s="35">
        <v>3736814.54</v>
      </c>
      <c r="AS28" s="35">
        <v>1576187.67</v>
      </c>
      <c r="AT28" s="35">
        <v>4950175.59</v>
      </c>
      <c r="AU28" s="35">
        <v>3534793.43</v>
      </c>
      <c r="AV28" s="35">
        <v>2883936.24</v>
      </c>
      <c r="AW28" s="35">
        <v>3140051.7</v>
      </c>
      <c r="AX28" s="35">
        <v>1787103.04</v>
      </c>
      <c r="AY28" s="35">
        <v>921786.15</v>
      </c>
      <c r="AZ28" s="35">
        <v>1124427.5900000001</v>
      </c>
      <c r="BA28" s="35">
        <v>3563432.87</v>
      </c>
      <c r="BB28" s="35">
        <v>773273.52</v>
      </c>
      <c r="BC28" s="35">
        <v>0</v>
      </c>
      <c r="BD28" s="35">
        <v>59749178.290000007</v>
      </c>
      <c r="BE28" s="35">
        <v>3464271.05</v>
      </c>
      <c r="BF28" s="35">
        <v>516849.57</v>
      </c>
      <c r="BG28" s="35">
        <v>625490.32999999996</v>
      </c>
      <c r="BH28" s="35">
        <v>547871.29</v>
      </c>
      <c r="BI28" s="35">
        <v>415711.29</v>
      </c>
      <c r="BJ28" s="35">
        <v>352740</v>
      </c>
      <c r="BK28" s="35">
        <v>539791.61</v>
      </c>
      <c r="BL28" s="35">
        <v>0</v>
      </c>
      <c r="BM28" s="35">
        <v>0</v>
      </c>
      <c r="BN28" s="35">
        <v>6462725.1399999997</v>
      </c>
      <c r="BO28" s="35">
        <v>3199331.51</v>
      </c>
      <c r="BP28" s="35">
        <v>6068463.3600000003</v>
      </c>
      <c r="BQ28" s="35">
        <v>1245210.1299999999</v>
      </c>
      <c r="BR28" s="35">
        <v>2031168.49</v>
      </c>
      <c r="BS28" s="35">
        <v>4281177.43</v>
      </c>
      <c r="BT28" s="35">
        <v>6074598.1600000001</v>
      </c>
      <c r="BU28" s="35">
        <v>970742.74</v>
      </c>
      <c r="BV28" s="35">
        <v>3756529.74</v>
      </c>
      <c r="BW28" s="35">
        <v>0</v>
      </c>
      <c r="BX28" s="35">
        <v>6240</v>
      </c>
      <c r="BY28" s="35">
        <v>27633461.560000002</v>
      </c>
      <c r="BZ28" s="35">
        <v>4665561.58</v>
      </c>
      <c r="CA28" s="35">
        <v>3660319.91</v>
      </c>
      <c r="CB28" s="35">
        <v>17787344.199999999</v>
      </c>
      <c r="CC28" s="35">
        <v>0</v>
      </c>
      <c r="CD28" s="35">
        <v>306350</v>
      </c>
      <c r="CE28" s="35">
        <v>306350</v>
      </c>
      <c r="CF28" s="57">
        <v>3418500</v>
      </c>
      <c r="CG28" s="35">
        <v>0</v>
      </c>
      <c r="CH28" s="35">
        <v>0</v>
      </c>
      <c r="CI28" s="35">
        <v>524729</v>
      </c>
      <c r="CJ28" s="35">
        <v>0</v>
      </c>
      <c r="CK28" s="35">
        <v>0</v>
      </c>
      <c r="CL28" s="35">
        <v>0</v>
      </c>
      <c r="CM28" s="35">
        <v>0</v>
      </c>
      <c r="CN28" s="35">
        <v>0</v>
      </c>
      <c r="CO28" s="35">
        <v>0</v>
      </c>
      <c r="CP28" s="35">
        <v>0</v>
      </c>
      <c r="CQ28" s="35">
        <v>0</v>
      </c>
      <c r="CR28" s="35">
        <v>0</v>
      </c>
      <c r="CS28" s="35">
        <v>0</v>
      </c>
      <c r="CT28" s="35">
        <v>0</v>
      </c>
      <c r="CU28" s="35">
        <v>155887660.72999999</v>
      </c>
      <c r="CW28" s="54">
        <f t="shared" si="2"/>
        <v>155887660.72999999</v>
      </c>
      <c r="CX28">
        <f t="shared" si="1"/>
        <v>0</v>
      </c>
    </row>
    <row r="29" spans="1:102" ht="19.5" customHeight="1">
      <c r="A29" s="7"/>
      <c r="B29" s="1"/>
      <c r="C29" s="1"/>
      <c r="D29" s="1"/>
      <c r="E29" s="4" t="s">
        <v>65</v>
      </c>
      <c r="F29" s="10">
        <v>777125.94</v>
      </c>
      <c r="G29" s="10">
        <v>221009.23</v>
      </c>
      <c r="H29" s="10">
        <v>173176.04</v>
      </c>
      <c r="I29" s="10">
        <v>380372.19</v>
      </c>
      <c r="J29" s="10">
        <v>365053.93</v>
      </c>
      <c r="K29" s="10">
        <v>46292.2</v>
      </c>
      <c r="L29" s="10">
        <v>143213.72</v>
      </c>
      <c r="M29" s="10">
        <v>230889.26</v>
      </c>
      <c r="N29" s="10">
        <v>277913.18</v>
      </c>
      <c r="O29" s="10">
        <v>177529.2</v>
      </c>
      <c r="P29" s="10">
        <v>513580.23</v>
      </c>
      <c r="Q29" s="10">
        <v>83172</v>
      </c>
      <c r="R29" s="10">
        <v>0</v>
      </c>
      <c r="S29" s="10">
        <v>0</v>
      </c>
      <c r="T29" s="10">
        <v>0</v>
      </c>
      <c r="U29" s="35">
        <v>3389327.12</v>
      </c>
      <c r="V29" s="35">
        <v>246282.91</v>
      </c>
      <c r="W29" s="35">
        <v>84044.43</v>
      </c>
      <c r="X29" s="35">
        <v>109295.2</v>
      </c>
      <c r="Y29" s="35">
        <v>199715.33</v>
      </c>
      <c r="Z29" s="35">
        <v>71163</v>
      </c>
      <c r="AA29" s="35">
        <v>0</v>
      </c>
      <c r="AB29" s="35">
        <v>710500.87</v>
      </c>
      <c r="AC29" s="35">
        <v>305265.5</v>
      </c>
      <c r="AD29" s="35">
        <v>187746.86</v>
      </c>
      <c r="AE29" s="35">
        <v>84461.32</v>
      </c>
      <c r="AF29" s="35">
        <v>21242.55</v>
      </c>
      <c r="AG29" s="35">
        <v>0</v>
      </c>
      <c r="AH29" s="35">
        <v>0</v>
      </c>
      <c r="AI29" s="35">
        <v>598716.23</v>
      </c>
      <c r="AJ29" s="35">
        <v>1302425.78</v>
      </c>
      <c r="AK29" s="35">
        <v>630174.56000000006</v>
      </c>
      <c r="AL29" s="35">
        <v>526298.85</v>
      </c>
      <c r="AM29" s="35">
        <v>412113.03</v>
      </c>
      <c r="AN29" s="35">
        <v>414561.79</v>
      </c>
      <c r="AO29" s="35">
        <v>460525.07</v>
      </c>
      <c r="AP29" s="35">
        <v>660586.64</v>
      </c>
      <c r="AQ29" s="35">
        <v>320626.34999999998</v>
      </c>
      <c r="AR29" s="35">
        <v>513568.81</v>
      </c>
      <c r="AS29" s="35">
        <v>210937.29</v>
      </c>
      <c r="AT29" s="35">
        <v>868030.85</v>
      </c>
      <c r="AU29" s="35">
        <v>455268.18</v>
      </c>
      <c r="AV29" s="35">
        <v>436854.23</v>
      </c>
      <c r="AW29" s="35">
        <v>394662.32</v>
      </c>
      <c r="AX29" s="35">
        <v>237021.75</v>
      </c>
      <c r="AY29" s="35">
        <v>121147.44</v>
      </c>
      <c r="AZ29" s="35">
        <v>157240.4</v>
      </c>
      <c r="BA29" s="35">
        <v>552927.4</v>
      </c>
      <c r="BB29" s="35">
        <v>102373.3</v>
      </c>
      <c r="BC29" s="35">
        <v>0</v>
      </c>
      <c r="BD29" s="35">
        <v>8777344.0399999991</v>
      </c>
      <c r="BE29" s="35">
        <v>347389.88</v>
      </c>
      <c r="BF29" s="35">
        <v>79079.34</v>
      </c>
      <c r="BG29" s="35">
        <v>63477.07</v>
      </c>
      <c r="BH29" s="35">
        <v>86253.79</v>
      </c>
      <c r="BI29" s="35">
        <v>42203.79</v>
      </c>
      <c r="BJ29" s="35">
        <v>66951</v>
      </c>
      <c r="BK29" s="35">
        <v>89254.61</v>
      </c>
      <c r="BL29" s="35">
        <v>0</v>
      </c>
      <c r="BM29" s="35">
        <v>0</v>
      </c>
      <c r="BN29" s="35">
        <v>774609.48</v>
      </c>
      <c r="BO29" s="35">
        <v>540632.65</v>
      </c>
      <c r="BP29" s="35">
        <v>848895.87</v>
      </c>
      <c r="BQ29" s="35">
        <v>218017.74</v>
      </c>
      <c r="BR29" s="35">
        <v>330313.17</v>
      </c>
      <c r="BS29" s="35">
        <v>568888.06999999995</v>
      </c>
      <c r="BT29" s="35">
        <v>1020264.67</v>
      </c>
      <c r="BU29" s="35">
        <v>145198.63</v>
      </c>
      <c r="BV29" s="35">
        <v>651948.34</v>
      </c>
      <c r="BW29" s="35">
        <v>0</v>
      </c>
      <c r="BX29" s="35">
        <v>0</v>
      </c>
      <c r="BY29" s="35">
        <v>4324159.1399999997</v>
      </c>
      <c r="BZ29" s="35">
        <v>641363.77</v>
      </c>
      <c r="CA29" s="35">
        <v>473485.97</v>
      </c>
      <c r="CB29" s="35">
        <v>2753126.64</v>
      </c>
      <c r="CC29" s="35">
        <v>0</v>
      </c>
      <c r="CD29" s="35">
        <v>45032.1</v>
      </c>
      <c r="CE29" s="35">
        <v>45032.1</v>
      </c>
      <c r="CF29" s="57">
        <v>0</v>
      </c>
      <c r="CG29" s="35">
        <v>0</v>
      </c>
      <c r="CH29" s="35">
        <v>0</v>
      </c>
      <c r="CI29" s="35">
        <v>71785.2</v>
      </c>
      <c r="CJ29" s="35">
        <v>0</v>
      </c>
      <c r="CK29" s="35">
        <v>0</v>
      </c>
      <c r="CL29" s="35">
        <v>0</v>
      </c>
      <c r="CM29" s="35">
        <v>0</v>
      </c>
      <c r="CN29" s="35">
        <v>0</v>
      </c>
      <c r="CO29" s="35">
        <v>0</v>
      </c>
      <c r="CP29" s="35">
        <v>0</v>
      </c>
      <c r="CQ29" s="35">
        <v>0</v>
      </c>
      <c r="CR29" s="35">
        <v>0</v>
      </c>
      <c r="CS29" s="35">
        <v>0</v>
      </c>
      <c r="CT29" s="35">
        <v>0</v>
      </c>
      <c r="CU29" s="35">
        <v>22559450.559999999</v>
      </c>
      <c r="CW29" s="54">
        <f t="shared" si="2"/>
        <v>22559450.559999999</v>
      </c>
      <c r="CX29">
        <f t="shared" si="1"/>
        <v>0</v>
      </c>
    </row>
    <row r="30" spans="1:102" ht="19.5" customHeight="1">
      <c r="A30" s="7"/>
      <c r="B30" s="15"/>
      <c r="C30" s="15"/>
      <c r="D30" s="15"/>
      <c r="E30" s="4" t="s">
        <v>67</v>
      </c>
      <c r="F30" s="10">
        <v>417399.15</v>
      </c>
      <c r="G30" s="10">
        <v>144979.69</v>
      </c>
      <c r="H30" s="10">
        <v>22277.73</v>
      </c>
      <c r="I30" s="10">
        <v>91168.98</v>
      </c>
      <c r="J30" s="10">
        <v>10536</v>
      </c>
      <c r="K30" s="10">
        <v>15276.8</v>
      </c>
      <c r="L30" s="10">
        <v>33191.949999999997</v>
      </c>
      <c r="M30" s="10">
        <v>23963.599999999999</v>
      </c>
      <c r="N30" s="10">
        <v>224477.54</v>
      </c>
      <c r="O30" s="10">
        <v>23968.799999999999</v>
      </c>
      <c r="P30" s="10">
        <v>291378.78999999998</v>
      </c>
      <c r="Q30" s="10">
        <v>0</v>
      </c>
      <c r="R30" s="10">
        <v>0</v>
      </c>
      <c r="S30" s="10">
        <v>0</v>
      </c>
      <c r="T30" s="10">
        <v>0</v>
      </c>
      <c r="U30" s="35">
        <v>1298619.03</v>
      </c>
      <c r="V30" s="35">
        <v>175207.75</v>
      </c>
      <c r="W30" s="35">
        <v>23608.5</v>
      </c>
      <c r="X30" s="35">
        <v>0</v>
      </c>
      <c r="Y30" s="35">
        <v>111393.77</v>
      </c>
      <c r="Z30" s="35">
        <v>0</v>
      </c>
      <c r="AA30" s="35">
        <v>0</v>
      </c>
      <c r="AB30" s="35">
        <v>310210.02</v>
      </c>
      <c r="AC30" s="35">
        <v>235097.71</v>
      </c>
      <c r="AD30" s="35">
        <v>84158.13</v>
      </c>
      <c r="AE30" s="35">
        <v>96527.18</v>
      </c>
      <c r="AF30" s="35">
        <v>24277.200000000001</v>
      </c>
      <c r="AG30" s="35">
        <v>0</v>
      </c>
      <c r="AH30" s="35">
        <v>0</v>
      </c>
      <c r="AI30" s="35">
        <v>440060.22</v>
      </c>
      <c r="AJ30" s="35">
        <v>484843.21</v>
      </c>
      <c r="AK30" s="35">
        <v>222144.83</v>
      </c>
      <c r="AL30" s="35">
        <v>194761.66</v>
      </c>
      <c r="AM30" s="35">
        <v>58341.13</v>
      </c>
      <c r="AN30" s="35">
        <v>108580.33</v>
      </c>
      <c r="AO30" s="35">
        <v>195555.41</v>
      </c>
      <c r="AP30" s="35">
        <v>103236.53</v>
      </c>
      <c r="AQ30" s="35">
        <v>114069.25</v>
      </c>
      <c r="AR30" s="35">
        <v>235763.69</v>
      </c>
      <c r="AS30" s="35">
        <v>104826.61</v>
      </c>
      <c r="AT30" s="35">
        <v>97884.44</v>
      </c>
      <c r="AU30" s="35">
        <v>245724.86</v>
      </c>
      <c r="AV30" s="35">
        <v>186092.62</v>
      </c>
      <c r="AW30" s="35">
        <v>219457.42</v>
      </c>
      <c r="AX30" s="35">
        <v>133485.04</v>
      </c>
      <c r="AY30" s="35">
        <v>50803.78</v>
      </c>
      <c r="AZ30" s="35">
        <v>88493.03</v>
      </c>
      <c r="BA30" s="35">
        <v>175219.49</v>
      </c>
      <c r="BB30" s="35">
        <v>55708.800000000003</v>
      </c>
      <c r="BC30" s="35">
        <v>0</v>
      </c>
      <c r="BD30" s="35">
        <v>3074992.13</v>
      </c>
      <c r="BE30" s="35">
        <v>335636.98</v>
      </c>
      <c r="BF30" s="35">
        <v>35049.910000000003</v>
      </c>
      <c r="BG30" s="35">
        <v>72545.23</v>
      </c>
      <c r="BH30" s="35">
        <v>25176.9</v>
      </c>
      <c r="BI30" s="35">
        <v>48232.9</v>
      </c>
      <c r="BJ30" s="35">
        <v>0</v>
      </c>
      <c r="BK30" s="35">
        <v>30324.13</v>
      </c>
      <c r="BL30" s="35">
        <v>0</v>
      </c>
      <c r="BM30" s="35">
        <v>0</v>
      </c>
      <c r="BN30" s="35">
        <v>546966.05000000005</v>
      </c>
      <c r="BO30" s="35">
        <v>94860.52</v>
      </c>
      <c r="BP30" s="35">
        <v>389273.3</v>
      </c>
      <c r="BQ30" s="35">
        <v>34324.800000000003</v>
      </c>
      <c r="BR30" s="35">
        <v>58602.1</v>
      </c>
      <c r="BS30" s="35">
        <v>326743.24</v>
      </c>
      <c r="BT30" s="35">
        <v>213888.25</v>
      </c>
      <c r="BU30" s="35">
        <v>85939.78</v>
      </c>
      <c r="BV30" s="35">
        <v>93975.64</v>
      </c>
      <c r="BW30" s="35">
        <v>0</v>
      </c>
      <c r="BX30" s="35">
        <v>0</v>
      </c>
      <c r="BY30" s="35">
        <v>1297607.6299999999</v>
      </c>
      <c r="BZ30" s="35">
        <v>314341.01</v>
      </c>
      <c r="CA30" s="35">
        <v>251635.68</v>
      </c>
      <c r="CB30" s="35">
        <v>893447.82</v>
      </c>
      <c r="CC30" s="35">
        <v>0</v>
      </c>
      <c r="CD30" s="35">
        <v>58900.4</v>
      </c>
      <c r="CE30" s="35">
        <v>58900.4</v>
      </c>
      <c r="CF30" s="57">
        <v>0</v>
      </c>
      <c r="CG30" s="35">
        <v>0</v>
      </c>
      <c r="CH30" s="35">
        <v>0</v>
      </c>
      <c r="CI30" s="35">
        <v>33844.800000000003</v>
      </c>
      <c r="CJ30" s="35">
        <v>0</v>
      </c>
      <c r="CK30" s="35">
        <v>0</v>
      </c>
      <c r="CL30" s="35">
        <v>0</v>
      </c>
      <c r="CM30" s="35">
        <v>0</v>
      </c>
      <c r="CN30" s="35">
        <v>0</v>
      </c>
      <c r="CO30" s="35">
        <v>0</v>
      </c>
      <c r="CP30" s="35">
        <v>0</v>
      </c>
      <c r="CQ30" s="35">
        <v>0</v>
      </c>
      <c r="CR30" s="35">
        <v>0</v>
      </c>
      <c r="CS30" s="35">
        <v>0</v>
      </c>
      <c r="CT30" s="35">
        <v>0</v>
      </c>
      <c r="CU30" s="35">
        <v>8520624.790000001</v>
      </c>
      <c r="CW30" s="54">
        <f t="shared" si="2"/>
        <v>8520624.790000001</v>
      </c>
      <c r="CX30">
        <f t="shared" si="1"/>
        <v>0</v>
      </c>
    </row>
    <row r="31" spans="1:102" ht="19.5" customHeight="1">
      <c r="A31" s="7"/>
      <c r="B31" s="15"/>
      <c r="C31" s="15"/>
      <c r="D31" s="15"/>
      <c r="E31" s="4" t="s">
        <v>68</v>
      </c>
      <c r="F31" s="10">
        <v>238905</v>
      </c>
      <c r="G31" s="10">
        <v>73197.78</v>
      </c>
      <c r="H31" s="10">
        <v>39090.76</v>
      </c>
      <c r="I31" s="10">
        <v>94308.24</v>
      </c>
      <c r="J31" s="10">
        <v>75117.990000000005</v>
      </c>
      <c r="K31" s="10">
        <v>12313.8</v>
      </c>
      <c r="L31" s="10">
        <v>25063.599999999999</v>
      </c>
      <c r="M31" s="10">
        <v>47166.11</v>
      </c>
      <c r="N31" s="10">
        <v>100478.16</v>
      </c>
      <c r="O31" s="10">
        <v>40299.599999999999</v>
      </c>
      <c r="P31" s="10">
        <v>160991.82999999999</v>
      </c>
      <c r="Q31" s="10">
        <v>16634.400000000001</v>
      </c>
      <c r="R31" s="10">
        <v>0</v>
      </c>
      <c r="S31" s="10">
        <v>0</v>
      </c>
      <c r="T31" s="10">
        <v>0</v>
      </c>
      <c r="U31" s="35">
        <v>923567.27</v>
      </c>
      <c r="V31" s="35">
        <v>84298.13</v>
      </c>
      <c r="W31" s="35">
        <v>21530.59</v>
      </c>
      <c r="X31" s="35">
        <v>21859.040000000001</v>
      </c>
      <c r="Y31" s="35">
        <v>62221.82</v>
      </c>
      <c r="Z31" s="35">
        <v>14232.6</v>
      </c>
      <c r="AA31" s="35">
        <v>0</v>
      </c>
      <c r="AB31" s="35">
        <v>204142.18000000002</v>
      </c>
      <c r="AC31" s="35">
        <v>108072.65</v>
      </c>
      <c r="AD31" s="35">
        <v>54380.98</v>
      </c>
      <c r="AE31" s="35">
        <v>36197.74</v>
      </c>
      <c r="AF31" s="35">
        <v>9103.9500000000007</v>
      </c>
      <c r="AG31" s="35">
        <v>0</v>
      </c>
      <c r="AH31" s="35">
        <v>0</v>
      </c>
      <c r="AI31" s="35">
        <v>207755.32</v>
      </c>
      <c r="AJ31" s="35">
        <v>358132.76</v>
      </c>
      <c r="AK31" s="35">
        <v>170463.87</v>
      </c>
      <c r="AL31" s="35">
        <v>144212.09</v>
      </c>
      <c r="AM31" s="35">
        <v>94090.83</v>
      </c>
      <c r="AN31" s="35">
        <v>104628.42</v>
      </c>
      <c r="AO31" s="35">
        <v>131216.09</v>
      </c>
      <c r="AP31" s="35">
        <v>152764.63</v>
      </c>
      <c r="AQ31" s="35">
        <v>86939.12</v>
      </c>
      <c r="AR31" s="35">
        <v>149866.5</v>
      </c>
      <c r="AS31" s="35">
        <v>63152.78</v>
      </c>
      <c r="AT31" s="35">
        <v>193183.05</v>
      </c>
      <c r="AU31" s="35">
        <v>140198.62</v>
      </c>
      <c r="AV31" s="35">
        <v>124589.37</v>
      </c>
      <c r="AW31" s="35">
        <v>122823.95</v>
      </c>
      <c r="AX31" s="35">
        <v>74101.350000000006</v>
      </c>
      <c r="AY31" s="35">
        <v>34390.239999999998</v>
      </c>
      <c r="AZ31" s="35">
        <v>49146.69</v>
      </c>
      <c r="BA31" s="35">
        <v>148869.35</v>
      </c>
      <c r="BB31" s="35">
        <v>31616.42</v>
      </c>
      <c r="BC31" s="35">
        <v>0</v>
      </c>
      <c r="BD31" s="35">
        <v>2374386.1300000004</v>
      </c>
      <c r="BE31" s="35">
        <v>136605.38</v>
      </c>
      <c r="BF31" s="35">
        <v>22825.85</v>
      </c>
      <c r="BG31" s="35">
        <v>27204.46</v>
      </c>
      <c r="BH31" s="35">
        <v>22286.14</v>
      </c>
      <c r="BI31" s="35">
        <v>18087.34</v>
      </c>
      <c r="BJ31" s="35">
        <v>13390.2</v>
      </c>
      <c r="BK31" s="35">
        <v>23915.75</v>
      </c>
      <c r="BL31" s="35">
        <v>0</v>
      </c>
      <c r="BM31" s="35">
        <v>0</v>
      </c>
      <c r="BN31" s="35">
        <v>264315.12</v>
      </c>
      <c r="BO31" s="35">
        <v>127098.61</v>
      </c>
      <c r="BP31" s="35">
        <v>248438.51</v>
      </c>
      <c r="BQ31" s="35">
        <v>50468.51</v>
      </c>
      <c r="BR31" s="35">
        <v>77783.06</v>
      </c>
      <c r="BS31" s="35">
        <v>179126.25</v>
      </c>
      <c r="BT31" s="35">
        <v>246830.58</v>
      </c>
      <c r="BU31" s="35">
        <v>46227.71</v>
      </c>
      <c r="BV31" s="35">
        <v>149184.79</v>
      </c>
      <c r="BW31" s="35">
        <v>0</v>
      </c>
      <c r="BX31" s="35">
        <v>0</v>
      </c>
      <c r="BY31" s="35">
        <v>1125158.0199999998</v>
      </c>
      <c r="BZ31" s="35">
        <v>193709.51</v>
      </c>
      <c r="CA31" s="35">
        <v>145024.32999999999</v>
      </c>
      <c r="CB31" s="35">
        <v>729314.91</v>
      </c>
      <c r="CC31" s="35">
        <v>0</v>
      </c>
      <c r="CD31" s="35">
        <v>13636.5</v>
      </c>
      <c r="CE31" s="35">
        <v>13636.5</v>
      </c>
      <c r="CF31" s="57">
        <v>0</v>
      </c>
      <c r="CG31" s="35">
        <v>0</v>
      </c>
      <c r="CH31" s="35">
        <v>0</v>
      </c>
      <c r="CI31" s="35">
        <v>21126</v>
      </c>
      <c r="CJ31" s="35">
        <v>0</v>
      </c>
      <c r="CK31" s="35">
        <v>0</v>
      </c>
      <c r="CL31" s="35">
        <v>0</v>
      </c>
      <c r="CM31" s="35">
        <v>0</v>
      </c>
      <c r="CN31" s="35">
        <v>0</v>
      </c>
      <c r="CO31" s="35">
        <v>0</v>
      </c>
      <c r="CP31" s="35">
        <v>0</v>
      </c>
      <c r="CQ31" s="35">
        <v>0</v>
      </c>
      <c r="CR31" s="35">
        <v>0</v>
      </c>
      <c r="CS31" s="35">
        <v>0</v>
      </c>
      <c r="CT31" s="35">
        <v>0</v>
      </c>
      <c r="CU31" s="35">
        <v>6202135.29</v>
      </c>
      <c r="CW31" s="54">
        <f t="shared" si="2"/>
        <v>6202135.29</v>
      </c>
      <c r="CX31">
        <f t="shared" si="1"/>
        <v>0</v>
      </c>
    </row>
    <row r="32" spans="1:102" ht="19.5" customHeight="1">
      <c r="A32" s="7"/>
      <c r="B32" s="1"/>
      <c r="C32" s="1"/>
      <c r="D32" s="1"/>
      <c r="E32" s="4" t="s">
        <v>70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10">
        <v>0</v>
      </c>
      <c r="R32" s="10">
        <v>0</v>
      </c>
      <c r="S32" s="10">
        <v>0</v>
      </c>
      <c r="T32" s="10">
        <v>0</v>
      </c>
      <c r="U32" s="35">
        <v>0</v>
      </c>
      <c r="V32" s="35">
        <v>0</v>
      </c>
      <c r="W32" s="35">
        <v>0</v>
      </c>
      <c r="X32" s="35">
        <v>0</v>
      </c>
      <c r="Y32" s="35">
        <v>0</v>
      </c>
      <c r="Z32" s="35">
        <v>0</v>
      </c>
      <c r="AA32" s="35">
        <v>0</v>
      </c>
      <c r="AB32" s="35">
        <v>0</v>
      </c>
      <c r="AC32" s="35">
        <v>0</v>
      </c>
      <c r="AD32" s="35">
        <v>0</v>
      </c>
      <c r="AE32" s="35">
        <v>0</v>
      </c>
      <c r="AF32" s="35">
        <v>0</v>
      </c>
      <c r="AG32" s="35">
        <v>0</v>
      </c>
      <c r="AH32" s="35">
        <v>0</v>
      </c>
      <c r="AI32" s="35">
        <v>0</v>
      </c>
      <c r="AJ32" s="35">
        <v>0</v>
      </c>
      <c r="AK32" s="35">
        <v>0</v>
      </c>
      <c r="AL32" s="35">
        <v>0</v>
      </c>
      <c r="AM32" s="35">
        <v>0</v>
      </c>
      <c r="AN32" s="35">
        <v>0</v>
      </c>
      <c r="AO32" s="35">
        <v>0</v>
      </c>
      <c r="AP32" s="35">
        <v>0</v>
      </c>
      <c r="AQ32" s="35">
        <v>0</v>
      </c>
      <c r="AR32" s="35">
        <v>0</v>
      </c>
      <c r="AS32" s="35">
        <v>0</v>
      </c>
      <c r="AT32" s="35">
        <v>0</v>
      </c>
      <c r="AU32" s="35">
        <v>0</v>
      </c>
      <c r="AV32" s="35">
        <v>0</v>
      </c>
      <c r="AW32" s="35">
        <v>0</v>
      </c>
      <c r="AX32" s="35">
        <v>0</v>
      </c>
      <c r="AY32" s="35">
        <v>0</v>
      </c>
      <c r="AZ32" s="35">
        <v>0</v>
      </c>
      <c r="BA32" s="35">
        <v>0</v>
      </c>
      <c r="BB32" s="35">
        <v>0</v>
      </c>
      <c r="BC32" s="35">
        <v>0</v>
      </c>
      <c r="BD32" s="35">
        <v>0</v>
      </c>
      <c r="BE32" s="35">
        <v>0</v>
      </c>
      <c r="BF32" s="35">
        <v>0</v>
      </c>
      <c r="BG32" s="35">
        <v>0</v>
      </c>
      <c r="BH32" s="35">
        <v>0</v>
      </c>
      <c r="BI32" s="35">
        <v>0</v>
      </c>
      <c r="BJ32" s="35">
        <v>0</v>
      </c>
      <c r="BK32" s="35">
        <v>0</v>
      </c>
      <c r="BL32" s="35">
        <v>0</v>
      </c>
      <c r="BM32" s="35">
        <v>0</v>
      </c>
      <c r="BN32" s="35">
        <v>0</v>
      </c>
      <c r="BO32" s="35">
        <v>0</v>
      </c>
      <c r="BP32" s="35">
        <v>0</v>
      </c>
      <c r="BQ32" s="35">
        <v>0</v>
      </c>
      <c r="BR32" s="35">
        <v>0</v>
      </c>
      <c r="BS32" s="35">
        <v>0</v>
      </c>
      <c r="BT32" s="35">
        <v>44233.99</v>
      </c>
      <c r="BU32" s="35">
        <v>0</v>
      </c>
      <c r="BV32" s="35">
        <v>0</v>
      </c>
      <c r="BW32" s="35">
        <v>0</v>
      </c>
      <c r="BX32" s="35">
        <v>0</v>
      </c>
      <c r="BY32" s="35">
        <v>44233.99</v>
      </c>
      <c r="BZ32" s="35">
        <v>0</v>
      </c>
      <c r="CA32" s="35">
        <v>0</v>
      </c>
      <c r="CB32" s="35">
        <v>73711.47</v>
      </c>
      <c r="CC32" s="35">
        <v>0</v>
      </c>
      <c r="CD32" s="35">
        <v>0</v>
      </c>
      <c r="CE32" s="35">
        <v>0</v>
      </c>
      <c r="CF32" s="57">
        <v>0</v>
      </c>
      <c r="CG32" s="35">
        <v>0</v>
      </c>
      <c r="CH32" s="35">
        <v>0</v>
      </c>
      <c r="CI32" s="35">
        <v>0</v>
      </c>
      <c r="CJ32" s="35">
        <v>0</v>
      </c>
      <c r="CK32" s="35">
        <v>0</v>
      </c>
      <c r="CL32" s="35">
        <v>0</v>
      </c>
      <c r="CM32" s="35">
        <v>0</v>
      </c>
      <c r="CN32" s="35">
        <v>0</v>
      </c>
      <c r="CO32" s="35">
        <v>0</v>
      </c>
      <c r="CP32" s="35">
        <v>0</v>
      </c>
      <c r="CQ32" s="35">
        <v>0</v>
      </c>
      <c r="CR32" s="35">
        <v>0</v>
      </c>
      <c r="CS32" s="35">
        <v>0</v>
      </c>
      <c r="CT32" s="35">
        <v>0</v>
      </c>
      <c r="CU32" s="35">
        <v>117945.45999999999</v>
      </c>
      <c r="CW32" s="54">
        <f t="shared" si="2"/>
        <v>117945.45999999999</v>
      </c>
      <c r="CX32">
        <f t="shared" si="1"/>
        <v>0</v>
      </c>
    </row>
    <row r="33" spans="1:102" ht="19.5" customHeight="1">
      <c r="A33" s="7"/>
      <c r="B33" s="1"/>
      <c r="C33" s="1"/>
      <c r="D33" s="1"/>
      <c r="E33" s="4" t="s">
        <v>79</v>
      </c>
      <c r="F33" s="10">
        <v>1174205.21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128165.24</v>
      </c>
      <c r="O33" s="10">
        <v>0</v>
      </c>
      <c r="P33" s="10">
        <v>0</v>
      </c>
      <c r="Q33" s="10">
        <v>0</v>
      </c>
      <c r="R33" s="10">
        <v>0</v>
      </c>
      <c r="S33" s="10">
        <v>0</v>
      </c>
      <c r="T33" s="10">
        <v>542559.19999999995</v>
      </c>
      <c r="U33" s="35">
        <v>1844929.65</v>
      </c>
      <c r="V33" s="35">
        <v>9914.17</v>
      </c>
      <c r="W33" s="35">
        <v>0</v>
      </c>
      <c r="X33" s="35">
        <v>0</v>
      </c>
      <c r="Y33" s="35">
        <v>0</v>
      </c>
      <c r="Z33" s="35">
        <v>0</v>
      </c>
      <c r="AA33" s="35">
        <v>820.14</v>
      </c>
      <c r="AB33" s="35">
        <v>10734.31</v>
      </c>
      <c r="AC33" s="35">
        <v>179403.21</v>
      </c>
      <c r="AD33" s="35">
        <v>0</v>
      </c>
      <c r="AE33" s="35">
        <v>0</v>
      </c>
      <c r="AF33" s="35">
        <v>0</v>
      </c>
      <c r="AG33" s="35">
        <v>0</v>
      </c>
      <c r="AH33" s="35">
        <v>50922.93</v>
      </c>
      <c r="AI33" s="35">
        <v>230326.13999999998</v>
      </c>
      <c r="AJ33" s="35">
        <v>1271251.6599999999</v>
      </c>
      <c r="AK33" s="35">
        <v>656962.98</v>
      </c>
      <c r="AL33" s="35">
        <v>22380.99</v>
      </c>
      <c r="AM33" s="35">
        <v>12631.37</v>
      </c>
      <c r="AN33" s="35">
        <v>697452.58</v>
      </c>
      <c r="AO33" s="35">
        <v>376042.38</v>
      </c>
      <c r="AP33" s="35">
        <v>715654.51</v>
      </c>
      <c r="AQ33" s="35">
        <v>114120.84</v>
      </c>
      <c r="AR33" s="35">
        <v>153380.43</v>
      </c>
      <c r="AS33" s="35">
        <v>149235.78</v>
      </c>
      <c r="AT33" s="35">
        <v>398269.39</v>
      </c>
      <c r="AU33" s="35">
        <v>332476.03999999998</v>
      </c>
      <c r="AV33" s="35">
        <v>47397.63</v>
      </c>
      <c r="AW33" s="35">
        <v>133585.56</v>
      </c>
      <c r="AX33" s="35">
        <v>157580.1</v>
      </c>
      <c r="AY33" s="35">
        <v>158626.71</v>
      </c>
      <c r="AZ33" s="35">
        <v>226302.1</v>
      </c>
      <c r="BA33" s="35">
        <v>1347161.38</v>
      </c>
      <c r="BB33" s="35">
        <v>147577.39000000001</v>
      </c>
      <c r="BC33" s="35">
        <v>0</v>
      </c>
      <c r="BD33" s="35">
        <v>7118089.8199999975</v>
      </c>
      <c r="BE33" s="35">
        <v>160009.5</v>
      </c>
      <c r="BF33" s="35">
        <v>0</v>
      </c>
      <c r="BG33" s="35">
        <v>5891.25</v>
      </c>
      <c r="BH33" s="35">
        <v>3154.56</v>
      </c>
      <c r="BI33" s="35">
        <v>122300.75</v>
      </c>
      <c r="BJ33" s="35">
        <v>5511.56</v>
      </c>
      <c r="BK33" s="35">
        <v>4244.99</v>
      </c>
      <c r="BL33" s="35">
        <v>0</v>
      </c>
      <c r="BM33" s="35">
        <v>114261.46</v>
      </c>
      <c r="BN33" s="35">
        <v>415374.07</v>
      </c>
      <c r="BO33" s="35">
        <v>2399940.91</v>
      </c>
      <c r="BP33" s="35">
        <v>0</v>
      </c>
      <c r="BQ33" s="35">
        <v>0</v>
      </c>
      <c r="BR33" s="35">
        <v>0</v>
      </c>
      <c r="BS33" s="35">
        <v>0</v>
      </c>
      <c r="BT33" s="35">
        <v>0</v>
      </c>
      <c r="BU33" s="35">
        <v>0</v>
      </c>
      <c r="BV33" s="35">
        <v>0</v>
      </c>
      <c r="BW33" s="35">
        <v>0</v>
      </c>
      <c r="BX33" s="35">
        <v>914280.28</v>
      </c>
      <c r="BY33" s="35">
        <v>3314221.1900000004</v>
      </c>
      <c r="BZ33" s="35">
        <v>524603.38</v>
      </c>
      <c r="CA33" s="35">
        <v>0</v>
      </c>
      <c r="CB33" s="35">
        <v>2818228.66</v>
      </c>
      <c r="CC33" s="35">
        <v>0</v>
      </c>
      <c r="CD33" s="35">
        <v>0</v>
      </c>
      <c r="CE33" s="35">
        <v>0</v>
      </c>
      <c r="CF33" s="57">
        <v>0</v>
      </c>
      <c r="CG33" s="35">
        <v>0</v>
      </c>
      <c r="CH33" s="35">
        <v>0</v>
      </c>
      <c r="CI33" s="35">
        <v>20000</v>
      </c>
      <c r="CJ33" s="35">
        <v>0</v>
      </c>
      <c r="CK33" s="35">
        <v>0</v>
      </c>
      <c r="CL33" s="35">
        <v>0</v>
      </c>
      <c r="CM33" s="35">
        <v>0</v>
      </c>
      <c r="CN33" s="35">
        <v>0</v>
      </c>
      <c r="CO33" s="35">
        <v>0</v>
      </c>
      <c r="CP33" s="35">
        <v>0</v>
      </c>
      <c r="CQ33" s="35">
        <v>0</v>
      </c>
      <c r="CR33" s="35">
        <v>0</v>
      </c>
      <c r="CS33" s="35">
        <v>0</v>
      </c>
      <c r="CT33" s="35">
        <v>0</v>
      </c>
      <c r="CU33" s="35">
        <v>16296507.220000001</v>
      </c>
      <c r="CW33" s="54">
        <f t="shared" si="2"/>
        <v>16296507.220000001</v>
      </c>
      <c r="CX33">
        <f t="shared" si="1"/>
        <v>0</v>
      </c>
    </row>
    <row r="34" spans="1:102" ht="19.5" customHeight="1">
      <c r="A34" s="7"/>
      <c r="B34" s="1"/>
      <c r="C34" s="1"/>
      <c r="D34" s="1"/>
      <c r="E34" s="4" t="s">
        <v>80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10">
        <v>0</v>
      </c>
      <c r="R34" s="10">
        <v>0</v>
      </c>
      <c r="S34" s="10">
        <v>0</v>
      </c>
      <c r="T34" s="10">
        <v>0</v>
      </c>
      <c r="U34" s="35">
        <v>0</v>
      </c>
      <c r="V34" s="35">
        <v>2000</v>
      </c>
      <c r="W34" s="35">
        <v>0</v>
      </c>
      <c r="X34" s="35">
        <v>0</v>
      </c>
      <c r="Y34" s="35">
        <v>0</v>
      </c>
      <c r="Z34" s="35">
        <v>0</v>
      </c>
      <c r="AA34" s="35">
        <v>0</v>
      </c>
      <c r="AB34" s="35">
        <v>2000</v>
      </c>
      <c r="AC34" s="35">
        <v>2000</v>
      </c>
      <c r="AD34" s="35">
        <v>0</v>
      </c>
      <c r="AE34" s="35">
        <v>0</v>
      </c>
      <c r="AF34" s="35">
        <v>0</v>
      </c>
      <c r="AG34" s="35">
        <v>0</v>
      </c>
      <c r="AH34" s="35">
        <v>0</v>
      </c>
      <c r="AI34" s="35">
        <v>2000</v>
      </c>
      <c r="AJ34" s="35">
        <v>58145.35</v>
      </c>
      <c r="AK34" s="35">
        <v>12638.25</v>
      </c>
      <c r="AL34" s="35">
        <v>0</v>
      </c>
      <c r="AM34" s="35">
        <v>0</v>
      </c>
      <c r="AN34" s="35">
        <v>0</v>
      </c>
      <c r="AO34" s="35">
        <v>0</v>
      </c>
      <c r="AP34" s="35">
        <v>0</v>
      </c>
      <c r="AQ34" s="35">
        <v>0</v>
      </c>
      <c r="AR34" s="35">
        <v>0</v>
      </c>
      <c r="AS34" s="35">
        <v>0</v>
      </c>
      <c r="AT34" s="35">
        <v>0</v>
      </c>
      <c r="AU34" s="35">
        <v>27338</v>
      </c>
      <c r="AV34" s="35">
        <v>0</v>
      </c>
      <c r="AW34" s="35">
        <v>0</v>
      </c>
      <c r="AX34" s="35">
        <v>0</v>
      </c>
      <c r="AY34" s="35">
        <v>0</v>
      </c>
      <c r="AZ34" s="35">
        <v>0</v>
      </c>
      <c r="BA34" s="35">
        <v>0</v>
      </c>
      <c r="BB34" s="35">
        <v>0</v>
      </c>
      <c r="BC34" s="35">
        <v>0</v>
      </c>
      <c r="BD34" s="35">
        <v>98121.600000000006</v>
      </c>
      <c r="BE34" s="35">
        <v>0</v>
      </c>
      <c r="BF34" s="35">
        <v>0</v>
      </c>
      <c r="BG34" s="35">
        <v>0</v>
      </c>
      <c r="BH34" s="35">
        <v>0</v>
      </c>
      <c r="BI34" s="35">
        <v>0</v>
      </c>
      <c r="BJ34" s="35">
        <v>0</v>
      </c>
      <c r="BK34" s="35">
        <v>0</v>
      </c>
      <c r="BL34" s="35">
        <v>0</v>
      </c>
      <c r="BM34" s="35">
        <v>0</v>
      </c>
      <c r="BN34" s="35">
        <v>0</v>
      </c>
      <c r="BO34" s="35">
        <v>3841.24</v>
      </c>
      <c r="BP34" s="35">
        <v>18452.75</v>
      </c>
      <c r="BQ34" s="35">
        <v>0</v>
      </c>
      <c r="BR34" s="35">
        <v>0</v>
      </c>
      <c r="BS34" s="35">
        <v>0</v>
      </c>
      <c r="BT34" s="35">
        <v>0</v>
      </c>
      <c r="BU34" s="35">
        <v>0</v>
      </c>
      <c r="BV34" s="35">
        <v>2470.13</v>
      </c>
      <c r="BW34" s="35">
        <v>0</v>
      </c>
      <c r="BX34" s="35">
        <v>0</v>
      </c>
      <c r="BY34" s="35">
        <v>24764.12</v>
      </c>
      <c r="BZ34" s="35">
        <v>10704.75</v>
      </c>
      <c r="CA34" s="35">
        <v>0</v>
      </c>
      <c r="CB34" s="35">
        <v>9117.5</v>
      </c>
      <c r="CC34" s="35">
        <v>0</v>
      </c>
      <c r="CD34" s="35">
        <v>0</v>
      </c>
      <c r="CE34" s="35">
        <v>0</v>
      </c>
      <c r="CF34" s="57">
        <v>0</v>
      </c>
      <c r="CG34" s="35">
        <v>0</v>
      </c>
      <c r="CH34" s="35">
        <v>0</v>
      </c>
      <c r="CI34" s="35">
        <v>0</v>
      </c>
      <c r="CJ34" s="35">
        <v>0</v>
      </c>
      <c r="CK34" s="35">
        <v>0</v>
      </c>
      <c r="CL34" s="35">
        <v>0</v>
      </c>
      <c r="CM34" s="35">
        <v>0</v>
      </c>
      <c r="CN34" s="35">
        <v>0</v>
      </c>
      <c r="CO34" s="35">
        <v>0</v>
      </c>
      <c r="CP34" s="35">
        <v>0</v>
      </c>
      <c r="CQ34" s="35">
        <v>0</v>
      </c>
      <c r="CR34" s="35">
        <v>0</v>
      </c>
      <c r="CS34" s="35">
        <v>0</v>
      </c>
      <c r="CT34" s="35">
        <v>0</v>
      </c>
      <c r="CU34" s="35">
        <v>146707.97</v>
      </c>
      <c r="CW34" s="54">
        <f t="shared" si="2"/>
        <v>146707.97</v>
      </c>
      <c r="CX34">
        <f t="shared" si="1"/>
        <v>0</v>
      </c>
    </row>
    <row r="35" spans="1:102" ht="19.5" customHeight="1">
      <c r="A35" s="7"/>
      <c r="B35" s="15"/>
      <c r="C35" s="15"/>
      <c r="D35" s="15"/>
      <c r="E35" s="4" t="s">
        <v>74</v>
      </c>
      <c r="F35" s="10">
        <v>2045482.9</v>
      </c>
      <c r="G35" s="10">
        <v>624014.80000000005</v>
      </c>
      <c r="H35" s="10">
        <v>327600</v>
      </c>
      <c r="I35" s="10">
        <v>726456.78</v>
      </c>
      <c r="J35" s="10">
        <v>641152.81000000006</v>
      </c>
      <c r="K35" s="10">
        <v>140400</v>
      </c>
      <c r="L35" s="10">
        <v>251847.74</v>
      </c>
      <c r="M35" s="10">
        <v>394709.96</v>
      </c>
      <c r="N35" s="10">
        <v>593372.22</v>
      </c>
      <c r="O35" s="10">
        <v>366600</v>
      </c>
      <c r="P35" s="10">
        <v>916432.26</v>
      </c>
      <c r="Q35" s="10">
        <v>148200</v>
      </c>
      <c r="R35" s="10">
        <v>0</v>
      </c>
      <c r="S35" s="10">
        <v>0</v>
      </c>
      <c r="T35" s="10">
        <v>0</v>
      </c>
      <c r="U35" s="35">
        <v>7176269.4700000007</v>
      </c>
      <c r="V35" s="35">
        <v>759359.35</v>
      </c>
      <c r="W35" s="35">
        <v>187200</v>
      </c>
      <c r="X35" s="35">
        <v>187200</v>
      </c>
      <c r="Y35" s="35">
        <v>468000</v>
      </c>
      <c r="Z35" s="35">
        <v>93600</v>
      </c>
      <c r="AA35" s="35">
        <v>0</v>
      </c>
      <c r="AB35" s="35">
        <v>1695359.35</v>
      </c>
      <c r="AC35" s="35">
        <v>959400</v>
      </c>
      <c r="AD35" s="35">
        <v>370877.41</v>
      </c>
      <c r="AE35" s="35">
        <v>241800</v>
      </c>
      <c r="AF35" s="35">
        <v>93600</v>
      </c>
      <c r="AG35" s="35">
        <v>0</v>
      </c>
      <c r="AH35" s="35">
        <v>0</v>
      </c>
      <c r="AI35" s="35">
        <v>1665677.41</v>
      </c>
      <c r="AJ35" s="35">
        <v>3049020</v>
      </c>
      <c r="AK35" s="35">
        <v>1489800</v>
      </c>
      <c r="AL35" s="35">
        <v>1337163.23</v>
      </c>
      <c r="AM35" s="35">
        <v>704600</v>
      </c>
      <c r="AN35" s="35">
        <v>947960</v>
      </c>
      <c r="AO35" s="35">
        <v>1240451.6100000001</v>
      </c>
      <c r="AP35" s="35">
        <v>1298960</v>
      </c>
      <c r="AQ35" s="35">
        <v>748800</v>
      </c>
      <c r="AR35" s="35">
        <v>1263600</v>
      </c>
      <c r="AS35" s="35">
        <v>569400</v>
      </c>
      <c r="AT35" s="35">
        <v>1630200</v>
      </c>
      <c r="AU35" s="35">
        <v>1146600</v>
      </c>
      <c r="AV35" s="35">
        <v>1165219.3500000001</v>
      </c>
      <c r="AW35" s="35">
        <v>933140</v>
      </c>
      <c r="AX35" s="35">
        <v>725920</v>
      </c>
      <c r="AY35" s="35">
        <v>335400</v>
      </c>
      <c r="AZ35" s="35">
        <v>499200</v>
      </c>
      <c r="BA35" s="35">
        <v>1396200</v>
      </c>
      <c r="BB35" s="35">
        <v>280800</v>
      </c>
      <c r="BC35" s="35">
        <v>0</v>
      </c>
      <c r="BD35" s="35">
        <v>20762434.189999998</v>
      </c>
      <c r="BE35" s="35">
        <v>1162200</v>
      </c>
      <c r="BF35" s="35">
        <v>242554.84</v>
      </c>
      <c r="BG35" s="35">
        <v>280800</v>
      </c>
      <c r="BH35" s="35">
        <v>195000</v>
      </c>
      <c r="BI35" s="35">
        <v>187200</v>
      </c>
      <c r="BJ35" s="35">
        <v>93600</v>
      </c>
      <c r="BK35" s="35">
        <v>257400</v>
      </c>
      <c r="BL35" s="35">
        <v>0</v>
      </c>
      <c r="BM35" s="35">
        <v>0</v>
      </c>
      <c r="BN35" s="35">
        <v>2418754.84</v>
      </c>
      <c r="BO35" s="35">
        <v>1034137.39</v>
      </c>
      <c r="BP35" s="35">
        <v>2250358.71</v>
      </c>
      <c r="BQ35" s="35">
        <v>436548.38</v>
      </c>
      <c r="BR35" s="35">
        <v>561600</v>
      </c>
      <c r="BS35" s="35">
        <v>1653348.38</v>
      </c>
      <c r="BT35" s="35">
        <v>2146006.44</v>
      </c>
      <c r="BU35" s="35">
        <v>319548.38</v>
      </c>
      <c r="BV35" s="35">
        <v>1216296.77</v>
      </c>
      <c r="BW35" s="35">
        <v>0</v>
      </c>
      <c r="BX35" s="35">
        <v>0</v>
      </c>
      <c r="BY35" s="35">
        <v>9617844.4500000011</v>
      </c>
      <c r="BZ35" s="35">
        <v>1757066.61</v>
      </c>
      <c r="CA35" s="35">
        <v>1181247.1000000001</v>
      </c>
      <c r="CB35" s="35">
        <v>6510492.25</v>
      </c>
      <c r="CC35" s="35">
        <v>0</v>
      </c>
      <c r="CD35" s="35">
        <v>148200</v>
      </c>
      <c r="CE35" s="35">
        <v>148200</v>
      </c>
      <c r="CF35" s="57">
        <v>0</v>
      </c>
      <c r="CG35" s="35">
        <v>0</v>
      </c>
      <c r="CH35" s="35">
        <v>0</v>
      </c>
      <c r="CI35" s="35">
        <v>179400</v>
      </c>
      <c r="CJ35" s="35">
        <v>0</v>
      </c>
      <c r="CK35" s="35">
        <v>0</v>
      </c>
      <c r="CL35" s="35">
        <v>0</v>
      </c>
      <c r="CM35" s="35">
        <v>0</v>
      </c>
      <c r="CN35" s="35">
        <v>0</v>
      </c>
      <c r="CO35" s="35">
        <v>0</v>
      </c>
      <c r="CP35" s="35">
        <v>0</v>
      </c>
      <c r="CQ35" s="35">
        <v>0</v>
      </c>
      <c r="CR35" s="35">
        <v>0</v>
      </c>
      <c r="CS35" s="35">
        <v>0</v>
      </c>
      <c r="CT35" s="35">
        <v>0</v>
      </c>
      <c r="CU35" s="35">
        <v>53112745.670000002</v>
      </c>
      <c r="CW35" s="54">
        <f t="shared" si="2"/>
        <v>53112745.670000002</v>
      </c>
      <c r="CX35">
        <f t="shared" si="1"/>
        <v>0</v>
      </c>
    </row>
    <row r="36" spans="1:102" ht="19.5" customHeight="1">
      <c r="A36" s="7"/>
      <c r="B36" s="1"/>
      <c r="C36" s="1"/>
      <c r="D36" s="1"/>
      <c r="E36" s="4" t="s">
        <v>75</v>
      </c>
      <c r="F36" s="10">
        <v>1190904.58</v>
      </c>
      <c r="G36" s="10">
        <v>362717.46</v>
      </c>
      <c r="H36" s="10">
        <v>193689.32</v>
      </c>
      <c r="I36" s="10">
        <v>480188.07</v>
      </c>
      <c r="J36" s="10">
        <v>374356.46</v>
      </c>
      <c r="K36" s="10">
        <v>54437</v>
      </c>
      <c r="L36" s="10">
        <v>116621.97</v>
      </c>
      <c r="M36" s="10">
        <v>235393.76</v>
      </c>
      <c r="N36" s="10">
        <v>396070.33</v>
      </c>
      <c r="O36" s="10">
        <v>195841.5</v>
      </c>
      <c r="P36" s="10">
        <v>708327.45</v>
      </c>
      <c r="Q36" s="10">
        <v>81151</v>
      </c>
      <c r="R36" s="10">
        <v>0</v>
      </c>
      <c r="S36" s="10">
        <v>0</v>
      </c>
      <c r="T36" s="10">
        <v>0</v>
      </c>
      <c r="U36" s="35">
        <v>4389698.9000000004</v>
      </c>
      <c r="V36" s="35">
        <v>409642.84</v>
      </c>
      <c r="W36" s="35">
        <v>106698</v>
      </c>
      <c r="X36" s="35">
        <v>107941.93</v>
      </c>
      <c r="Y36" s="35">
        <v>318228.40999999997</v>
      </c>
      <c r="Z36" s="35">
        <v>76164</v>
      </c>
      <c r="AA36" s="35">
        <v>0</v>
      </c>
      <c r="AB36" s="35">
        <v>1018675.1799999999</v>
      </c>
      <c r="AC36" s="35">
        <v>529494.35</v>
      </c>
      <c r="AD36" s="35">
        <v>236799.4</v>
      </c>
      <c r="AE36" s="35">
        <v>142953.95000000001</v>
      </c>
      <c r="AF36" s="35">
        <v>41868</v>
      </c>
      <c r="AG36" s="35">
        <v>0</v>
      </c>
      <c r="AH36" s="35">
        <v>0</v>
      </c>
      <c r="AI36" s="35">
        <v>951115.7</v>
      </c>
      <c r="AJ36" s="35">
        <v>1793525.96</v>
      </c>
      <c r="AK36" s="35">
        <v>838880.21</v>
      </c>
      <c r="AL36" s="35">
        <v>706358.69</v>
      </c>
      <c r="AM36" s="35">
        <v>487677.6</v>
      </c>
      <c r="AN36" s="35">
        <v>508251.83</v>
      </c>
      <c r="AO36" s="35">
        <v>632642.79</v>
      </c>
      <c r="AP36" s="35">
        <v>760948.88</v>
      </c>
      <c r="AQ36" s="35">
        <v>428497.23</v>
      </c>
      <c r="AR36" s="35">
        <v>747950.23</v>
      </c>
      <c r="AS36" s="35">
        <v>312642.65999999997</v>
      </c>
      <c r="AT36" s="35">
        <v>965399.47</v>
      </c>
      <c r="AU36" s="35">
        <v>701967.34</v>
      </c>
      <c r="AV36" s="35">
        <v>601468.17000000004</v>
      </c>
      <c r="AW36" s="35">
        <v>637182.91</v>
      </c>
      <c r="AX36" s="35">
        <v>349801.66</v>
      </c>
      <c r="AY36" s="35">
        <v>150781.12</v>
      </c>
      <c r="AZ36" s="35">
        <v>207646.31</v>
      </c>
      <c r="BA36" s="35">
        <v>714022</v>
      </c>
      <c r="BB36" s="35">
        <v>154616.13</v>
      </c>
      <c r="BC36" s="35">
        <v>0</v>
      </c>
      <c r="BD36" s="35">
        <v>11700261.190000001</v>
      </c>
      <c r="BE36" s="35">
        <v>677499.84</v>
      </c>
      <c r="BF36" s="35">
        <v>103845.31</v>
      </c>
      <c r="BG36" s="35">
        <v>124853.57</v>
      </c>
      <c r="BH36" s="35">
        <v>109574.25</v>
      </c>
      <c r="BI36" s="35">
        <v>83035.5</v>
      </c>
      <c r="BJ36" s="35">
        <v>70548</v>
      </c>
      <c r="BK36" s="35">
        <v>108482.64</v>
      </c>
      <c r="BL36" s="35">
        <v>0</v>
      </c>
      <c r="BM36" s="35">
        <v>0</v>
      </c>
      <c r="BN36" s="35">
        <v>1277839.1099999999</v>
      </c>
      <c r="BO36" s="35">
        <v>644135.74</v>
      </c>
      <c r="BP36" s="35">
        <v>1218735.99</v>
      </c>
      <c r="BQ36" s="35">
        <v>249225.55</v>
      </c>
      <c r="BR36" s="35">
        <v>406045.07</v>
      </c>
      <c r="BS36" s="35">
        <v>872468.75</v>
      </c>
      <c r="BT36" s="35">
        <v>1212966.51</v>
      </c>
      <c r="BU36" s="35">
        <v>193927.6</v>
      </c>
      <c r="BV36" s="35">
        <v>747733.87</v>
      </c>
      <c r="BW36" s="35">
        <v>0</v>
      </c>
      <c r="BX36" s="35">
        <v>0</v>
      </c>
      <c r="BY36" s="35">
        <v>5545239.0799999991</v>
      </c>
      <c r="BZ36" s="35">
        <v>960976.7</v>
      </c>
      <c r="CA36" s="35">
        <v>731783.1</v>
      </c>
      <c r="CB36" s="35">
        <v>3481214.83</v>
      </c>
      <c r="CC36" s="35">
        <v>0</v>
      </c>
      <c r="CD36" s="35">
        <v>61312.5</v>
      </c>
      <c r="CE36" s="35">
        <v>61312.5</v>
      </c>
      <c r="CF36" s="57">
        <v>0</v>
      </c>
      <c r="CG36" s="35">
        <v>0</v>
      </c>
      <c r="CH36" s="35">
        <v>0</v>
      </c>
      <c r="CI36" s="35">
        <v>105172.5</v>
      </c>
      <c r="CJ36" s="35">
        <v>0</v>
      </c>
      <c r="CK36" s="35">
        <v>0</v>
      </c>
      <c r="CL36" s="35">
        <v>0</v>
      </c>
      <c r="CM36" s="35">
        <v>0</v>
      </c>
      <c r="CN36" s="35">
        <v>0</v>
      </c>
      <c r="CO36" s="35">
        <v>0</v>
      </c>
      <c r="CP36" s="35">
        <v>0</v>
      </c>
      <c r="CQ36" s="35">
        <v>0</v>
      </c>
      <c r="CR36" s="35">
        <v>0</v>
      </c>
      <c r="CS36" s="35">
        <v>0</v>
      </c>
      <c r="CT36" s="35">
        <v>0</v>
      </c>
      <c r="CU36" s="35">
        <v>30223288.789999999</v>
      </c>
      <c r="CW36" s="54">
        <f t="shared" si="2"/>
        <v>30223288.789999999</v>
      </c>
      <c r="CX36">
        <f t="shared" si="1"/>
        <v>0</v>
      </c>
    </row>
    <row r="37" spans="1:102" ht="19.5" customHeight="1">
      <c r="A37" s="7"/>
      <c r="B37" s="1"/>
      <c r="C37" s="1"/>
      <c r="D37" s="1"/>
      <c r="E37" s="4" t="s">
        <v>76</v>
      </c>
      <c r="F37" s="10">
        <v>159870.79999999999</v>
      </c>
      <c r="G37" s="10">
        <v>47850</v>
      </c>
      <c r="H37" s="10">
        <v>29758.55</v>
      </c>
      <c r="I37" s="10">
        <v>49875</v>
      </c>
      <c r="J37" s="10">
        <v>85400</v>
      </c>
      <c r="K37" s="10">
        <v>0</v>
      </c>
      <c r="L37" s="10">
        <v>10168.33</v>
      </c>
      <c r="M37" s="10">
        <v>24460</v>
      </c>
      <c r="N37" s="10">
        <v>7305</v>
      </c>
      <c r="O37" s="10">
        <v>36265</v>
      </c>
      <c r="P37" s="10">
        <v>4550</v>
      </c>
      <c r="Q37" s="10">
        <v>16730</v>
      </c>
      <c r="R37" s="10">
        <v>0</v>
      </c>
      <c r="S37" s="10">
        <v>0</v>
      </c>
      <c r="T37" s="10">
        <v>0</v>
      </c>
      <c r="U37" s="35">
        <v>472232.68</v>
      </c>
      <c r="V37" s="35">
        <v>65085</v>
      </c>
      <c r="W37" s="35">
        <v>19485</v>
      </c>
      <c r="X37" s="35">
        <v>26445</v>
      </c>
      <c r="Y37" s="35">
        <v>46358.54</v>
      </c>
      <c r="Z37" s="35">
        <v>23580</v>
      </c>
      <c r="AA37" s="35">
        <v>0</v>
      </c>
      <c r="AB37" s="35">
        <v>180953.54</v>
      </c>
      <c r="AC37" s="35">
        <v>53270</v>
      </c>
      <c r="AD37" s="35">
        <v>22060</v>
      </c>
      <c r="AE37" s="35">
        <v>2400</v>
      </c>
      <c r="AF37" s="35">
        <v>21405</v>
      </c>
      <c r="AG37" s="35">
        <v>0</v>
      </c>
      <c r="AH37" s="35">
        <v>0</v>
      </c>
      <c r="AI37" s="35">
        <v>99135</v>
      </c>
      <c r="AJ37" s="35">
        <v>-9070.06</v>
      </c>
      <c r="AK37" s="35">
        <v>277399.99</v>
      </c>
      <c r="AL37" s="35">
        <v>5926.45</v>
      </c>
      <c r="AM37" s="35">
        <v>2100</v>
      </c>
      <c r="AN37" s="35">
        <v>2100</v>
      </c>
      <c r="AO37" s="35">
        <v>311196.77</v>
      </c>
      <c r="AP37" s="35">
        <v>3300</v>
      </c>
      <c r="AQ37" s="35">
        <v>2100</v>
      </c>
      <c r="AR37" s="35">
        <v>1200</v>
      </c>
      <c r="AS37" s="35">
        <v>0</v>
      </c>
      <c r="AT37" s="35">
        <v>1200</v>
      </c>
      <c r="AU37" s="35">
        <v>2100</v>
      </c>
      <c r="AV37" s="35">
        <v>0</v>
      </c>
      <c r="AW37" s="35">
        <v>11680</v>
      </c>
      <c r="AX37" s="35">
        <v>0</v>
      </c>
      <c r="AY37" s="35">
        <v>13484</v>
      </c>
      <c r="AZ37" s="35">
        <v>21112</v>
      </c>
      <c r="BA37" s="35">
        <v>8400</v>
      </c>
      <c r="BB37" s="35">
        <v>0</v>
      </c>
      <c r="BC37" s="35">
        <v>0</v>
      </c>
      <c r="BD37" s="35">
        <v>654229.15</v>
      </c>
      <c r="BE37" s="35">
        <v>23730</v>
      </c>
      <c r="BF37" s="35">
        <v>20794.2</v>
      </c>
      <c r="BG37" s="35">
        <v>2625</v>
      </c>
      <c r="BH37" s="35">
        <v>14100</v>
      </c>
      <c r="BI37" s="35">
        <v>0</v>
      </c>
      <c r="BJ37" s="35">
        <v>14100</v>
      </c>
      <c r="BK37" s="35">
        <v>0</v>
      </c>
      <c r="BL37" s="35">
        <v>0</v>
      </c>
      <c r="BM37" s="35">
        <v>0</v>
      </c>
      <c r="BN37" s="35">
        <v>75349.2</v>
      </c>
      <c r="BO37" s="35">
        <v>59330</v>
      </c>
      <c r="BP37" s="35">
        <v>217877.1</v>
      </c>
      <c r="BQ37" s="35">
        <v>29605</v>
      </c>
      <c r="BR37" s="35">
        <v>50790</v>
      </c>
      <c r="BS37" s="35">
        <v>143494.68</v>
      </c>
      <c r="BT37" s="35">
        <v>223176.77</v>
      </c>
      <c r="BU37" s="35">
        <v>9480</v>
      </c>
      <c r="BV37" s="35">
        <v>123050</v>
      </c>
      <c r="BW37" s="35">
        <v>0</v>
      </c>
      <c r="BX37" s="35">
        <v>0</v>
      </c>
      <c r="BY37" s="35">
        <v>856803.54999999993</v>
      </c>
      <c r="BZ37" s="35">
        <v>117070</v>
      </c>
      <c r="CA37" s="35">
        <v>70330</v>
      </c>
      <c r="CB37" s="35">
        <v>42774.5</v>
      </c>
      <c r="CC37" s="35">
        <v>0</v>
      </c>
      <c r="CD37" s="35">
        <v>0</v>
      </c>
      <c r="CE37" s="35">
        <v>0</v>
      </c>
      <c r="CF37" s="57">
        <v>0</v>
      </c>
      <c r="CG37" s="35">
        <v>0</v>
      </c>
      <c r="CH37" s="35">
        <v>0</v>
      </c>
      <c r="CI37" s="35">
        <v>23550</v>
      </c>
      <c r="CJ37" s="35">
        <v>0</v>
      </c>
      <c r="CK37" s="35">
        <v>0</v>
      </c>
      <c r="CL37" s="35">
        <v>0</v>
      </c>
      <c r="CM37" s="35">
        <v>0</v>
      </c>
      <c r="CN37" s="35">
        <v>0</v>
      </c>
      <c r="CO37" s="35">
        <v>0</v>
      </c>
      <c r="CP37" s="35">
        <v>0</v>
      </c>
      <c r="CQ37" s="35">
        <v>0</v>
      </c>
      <c r="CR37" s="35">
        <v>0</v>
      </c>
      <c r="CS37" s="35">
        <v>0</v>
      </c>
      <c r="CT37" s="35">
        <v>0</v>
      </c>
      <c r="CU37" s="35">
        <v>2592427.62</v>
      </c>
      <c r="CW37" s="54">
        <f t="shared" si="2"/>
        <v>2592427.62</v>
      </c>
      <c r="CX37">
        <f t="shared" si="1"/>
        <v>0</v>
      </c>
    </row>
    <row r="38" spans="1:102" ht="19.5" customHeight="1">
      <c r="A38" s="7"/>
      <c r="B38" s="42"/>
      <c r="C38" s="42"/>
      <c r="D38" s="43"/>
      <c r="E38" s="4" t="s">
        <v>187</v>
      </c>
      <c r="F38" s="10">
        <v>568738.44999999995</v>
      </c>
      <c r="G38" s="10">
        <v>160848.73000000001</v>
      </c>
      <c r="H38" s="10">
        <v>81335</v>
      </c>
      <c r="I38" s="10">
        <v>149106.45000000001</v>
      </c>
      <c r="J38" s="10">
        <v>138794</v>
      </c>
      <c r="K38" s="10">
        <v>19284</v>
      </c>
      <c r="L38" s="10">
        <v>20772</v>
      </c>
      <c r="M38" s="10">
        <v>52985</v>
      </c>
      <c r="N38" s="10">
        <v>156563.47</v>
      </c>
      <c r="O38" s="10">
        <v>82092</v>
      </c>
      <c r="P38" s="10">
        <v>330594</v>
      </c>
      <c r="Q38" s="10">
        <v>17935</v>
      </c>
      <c r="R38" s="10">
        <v>0</v>
      </c>
      <c r="S38" s="10">
        <v>0</v>
      </c>
      <c r="T38" s="10">
        <v>0</v>
      </c>
      <c r="U38" s="35">
        <v>1779048.0999999999</v>
      </c>
      <c r="V38" s="35">
        <v>191107.78</v>
      </c>
      <c r="W38" s="35">
        <v>53388</v>
      </c>
      <c r="X38" s="35">
        <v>53940</v>
      </c>
      <c r="Y38" s="35">
        <v>159384</v>
      </c>
      <c r="Z38" s="35">
        <v>38082</v>
      </c>
      <c r="AA38" s="35">
        <v>0</v>
      </c>
      <c r="AB38" s="35">
        <v>495901.78</v>
      </c>
      <c r="AC38" s="35">
        <v>261655</v>
      </c>
      <c r="AD38" s="35">
        <v>142775.03</v>
      </c>
      <c r="AE38" s="35">
        <v>78276</v>
      </c>
      <c r="AF38" s="35">
        <v>20892</v>
      </c>
      <c r="AG38" s="35">
        <v>0</v>
      </c>
      <c r="AH38" s="35">
        <v>0</v>
      </c>
      <c r="AI38" s="35">
        <v>503598.03</v>
      </c>
      <c r="AJ38" s="35">
        <v>870353</v>
      </c>
      <c r="AK38" s="35">
        <v>420927</v>
      </c>
      <c r="AL38" s="35">
        <v>341297</v>
      </c>
      <c r="AM38" s="35">
        <v>243844</v>
      </c>
      <c r="AN38" s="35">
        <v>221969</v>
      </c>
      <c r="AO38" s="35">
        <v>285549.77</v>
      </c>
      <c r="AP38" s="35">
        <v>356869</v>
      </c>
      <c r="AQ38" s="35">
        <v>211216</v>
      </c>
      <c r="AR38" s="35">
        <v>359405</v>
      </c>
      <c r="AS38" s="35">
        <v>172747.33</v>
      </c>
      <c r="AT38" s="35">
        <v>471711</v>
      </c>
      <c r="AU38" s="35">
        <v>318911</v>
      </c>
      <c r="AV38" s="35">
        <v>310916.42</v>
      </c>
      <c r="AW38" s="35">
        <v>315288</v>
      </c>
      <c r="AX38" s="35">
        <v>140977.13</v>
      </c>
      <c r="AY38" s="35">
        <v>69526</v>
      </c>
      <c r="AZ38" s="35">
        <v>106409</v>
      </c>
      <c r="BA38" s="35">
        <v>361588</v>
      </c>
      <c r="BB38" s="35">
        <v>77442</v>
      </c>
      <c r="BC38" s="35">
        <v>0</v>
      </c>
      <c r="BD38" s="35">
        <v>5656945.6499999994</v>
      </c>
      <c r="BE38" s="35">
        <v>357831</v>
      </c>
      <c r="BF38" s="35">
        <v>42262.13</v>
      </c>
      <c r="BG38" s="35">
        <v>61588</v>
      </c>
      <c r="BH38" s="35">
        <v>57422.26</v>
      </c>
      <c r="BI38" s="35">
        <v>41238.26</v>
      </c>
      <c r="BJ38" s="35">
        <v>35274</v>
      </c>
      <c r="BK38" s="35">
        <v>28810</v>
      </c>
      <c r="BL38" s="35">
        <v>0</v>
      </c>
      <c r="BM38" s="35">
        <v>0</v>
      </c>
      <c r="BN38" s="35">
        <v>624425.65</v>
      </c>
      <c r="BO38" s="35">
        <v>233004</v>
      </c>
      <c r="BP38" s="35">
        <v>559245.51</v>
      </c>
      <c r="BQ38" s="35">
        <v>113130</v>
      </c>
      <c r="BR38" s="35">
        <v>202524.26</v>
      </c>
      <c r="BS38" s="35">
        <v>421766</v>
      </c>
      <c r="BT38" s="35">
        <v>524660.38</v>
      </c>
      <c r="BU38" s="35">
        <v>77496</v>
      </c>
      <c r="BV38" s="35">
        <v>333026</v>
      </c>
      <c r="BW38" s="35">
        <v>0</v>
      </c>
      <c r="BX38" s="35">
        <v>0</v>
      </c>
      <c r="BY38" s="35">
        <v>2464852.15</v>
      </c>
      <c r="BZ38" s="35">
        <v>454155.97</v>
      </c>
      <c r="CA38" s="35">
        <v>398370.25</v>
      </c>
      <c r="CB38" s="35">
        <v>1667242.74</v>
      </c>
      <c r="CC38" s="35">
        <v>0</v>
      </c>
      <c r="CD38" s="35">
        <v>39156</v>
      </c>
      <c r="CE38" s="35">
        <v>39156</v>
      </c>
      <c r="CF38" s="57">
        <v>0</v>
      </c>
      <c r="CG38" s="35">
        <v>0</v>
      </c>
      <c r="CH38" s="35">
        <v>0</v>
      </c>
      <c r="CI38" s="35">
        <v>90810</v>
      </c>
      <c r="CJ38" s="35">
        <v>0</v>
      </c>
      <c r="CK38" s="35">
        <v>0</v>
      </c>
      <c r="CL38" s="35">
        <v>0</v>
      </c>
      <c r="CM38" s="35">
        <v>0</v>
      </c>
      <c r="CN38" s="35">
        <v>0</v>
      </c>
      <c r="CO38" s="35">
        <v>0</v>
      </c>
      <c r="CP38" s="35">
        <v>0</v>
      </c>
      <c r="CQ38" s="35">
        <v>0</v>
      </c>
      <c r="CR38" s="35">
        <v>0</v>
      </c>
      <c r="CS38" s="35">
        <v>0</v>
      </c>
      <c r="CT38" s="35">
        <v>0</v>
      </c>
      <c r="CU38" s="35">
        <v>14174506.32</v>
      </c>
      <c r="CW38" s="54">
        <f t="shared" si="2"/>
        <v>14174506.32</v>
      </c>
      <c r="CX38">
        <f t="shared" si="1"/>
        <v>0</v>
      </c>
    </row>
    <row r="39" spans="1:102" ht="19.5" customHeight="1">
      <c r="A39" s="7"/>
      <c r="B39" s="42"/>
      <c r="C39" s="42"/>
      <c r="D39" s="43"/>
      <c r="E39" s="4" t="s">
        <v>186</v>
      </c>
      <c r="F39" s="10">
        <v>53103.99</v>
      </c>
      <c r="G39" s="10">
        <v>26977.86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25850.79</v>
      </c>
      <c r="O39" s="10">
        <v>16049.19</v>
      </c>
      <c r="P39" s="10">
        <v>0</v>
      </c>
      <c r="Q39" s="10">
        <v>0</v>
      </c>
      <c r="R39" s="10">
        <v>0</v>
      </c>
      <c r="S39" s="10">
        <v>0</v>
      </c>
      <c r="T39" s="10">
        <v>0</v>
      </c>
      <c r="U39" s="35">
        <v>121981.83000000002</v>
      </c>
      <c r="V39" s="35">
        <v>67346.92</v>
      </c>
      <c r="W39" s="35">
        <v>0</v>
      </c>
      <c r="X39" s="35">
        <v>0</v>
      </c>
      <c r="Y39" s="35">
        <v>0</v>
      </c>
      <c r="Z39" s="35">
        <v>0</v>
      </c>
      <c r="AA39" s="35">
        <v>0</v>
      </c>
      <c r="AB39" s="35">
        <v>67346.92</v>
      </c>
      <c r="AC39" s="35">
        <v>0</v>
      </c>
      <c r="AD39" s="35">
        <v>0</v>
      </c>
      <c r="AE39" s="35">
        <v>0</v>
      </c>
      <c r="AF39" s="35">
        <v>0</v>
      </c>
      <c r="AG39" s="35">
        <v>0</v>
      </c>
      <c r="AH39" s="35">
        <v>0</v>
      </c>
      <c r="AI39" s="35">
        <v>0</v>
      </c>
      <c r="AJ39" s="35">
        <v>0</v>
      </c>
      <c r="AK39" s="35">
        <v>0</v>
      </c>
      <c r="AL39" s="35">
        <v>0</v>
      </c>
      <c r="AM39" s="35">
        <v>0</v>
      </c>
      <c r="AN39" s="35">
        <v>0</v>
      </c>
      <c r="AO39" s="35">
        <v>0</v>
      </c>
      <c r="AP39" s="35">
        <v>0</v>
      </c>
      <c r="AQ39" s="35">
        <v>0</v>
      </c>
      <c r="AR39" s="35">
        <v>0</v>
      </c>
      <c r="AS39" s="35">
        <v>0</v>
      </c>
      <c r="AT39" s="35">
        <v>0</v>
      </c>
      <c r="AU39" s="35">
        <v>0</v>
      </c>
      <c r="AV39" s="35">
        <v>0</v>
      </c>
      <c r="AW39" s="35">
        <v>0</v>
      </c>
      <c r="AX39" s="35">
        <v>0</v>
      </c>
      <c r="AY39" s="35">
        <v>0</v>
      </c>
      <c r="AZ39" s="35">
        <v>0</v>
      </c>
      <c r="BA39" s="35">
        <v>0</v>
      </c>
      <c r="BB39" s="35">
        <v>0</v>
      </c>
      <c r="BC39" s="35">
        <v>0</v>
      </c>
      <c r="BD39" s="35">
        <v>0</v>
      </c>
      <c r="BE39" s="35">
        <v>59649.25</v>
      </c>
      <c r="BF39" s="35">
        <v>0</v>
      </c>
      <c r="BG39" s="35">
        <v>0</v>
      </c>
      <c r="BH39" s="35">
        <v>0</v>
      </c>
      <c r="BI39" s="35">
        <v>0</v>
      </c>
      <c r="BJ39" s="35">
        <v>0</v>
      </c>
      <c r="BK39" s="35">
        <v>0</v>
      </c>
      <c r="BL39" s="35">
        <v>0</v>
      </c>
      <c r="BM39" s="35">
        <v>0</v>
      </c>
      <c r="BN39" s="35">
        <v>59649.25</v>
      </c>
      <c r="BO39" s="35">
        <v>0</v>
      </c>
      <c r="BP39" s="35">
        <v>0</v>
      </c>
      <c r="BQ39" s="35">
        <v>0</v>
      </c>
      <c r="BR39" s="35">
        <v>0</v>
      </c>
      <c r="BS39" s="35">
        <v>0</v>
      </c>
      <c r="BT39" s="35">
        <v>14864.21</v>
      </c>
      <c r="BU39" s="35">
        <v>0</v>
      </c>
      <c r="BV39" s="35">
        <v>0</v>
      </c>
      <c r="BW39" s="35">
        <v>0</v>
      </c>
      <c r="BX39" s="35">
        <v>0</v>
      </c>
      <c r="BY39" s="35">
        <v>14864.21</v>
      </c>
      <c r="BZ39" s="35">
        <v>0</v>
      </c>
      <c r="CA39" s="35">
        <v>43592.02</v>
      </c>
      <c r="CB39" s="35">
        <v>0</v>
      </c>
      <c r="CC39" s="35">
        <v>0</v>
      </c>
      <c r="CD39" s="35">
        <v>0</v>
      </c>
      <c r="CE39" s="35">
        <v>0</v>
      </c>
      <c r="CF39" s="57">
        <v>0</v>
      </c>
      <c r="CG39" s="35">
        <v>0</v>
      </c>
      <c r="CH39" s="35">
        <v>0</v>
      </c>
      <c r="CI39" s="35">
        <v>0</v>
      </c>
      <c r="CJ39" s="35">
        <v>0</v>
      </c>
      <c r="CK39" s="35">
        <v>0</v>
      </c>
      <c r="CL39" s="35">
        <v>0</v>
      </c>
      <c r="CM39" s="35">
        <v>0</v>
      </c>
      <c r="CN39" s="35">
        <v>0</v>
      </c>
      <c r="CO39" s="35">
        <v>0</v>
      </c>
      <c r="CP39" s="35">
        <v>0</v>
      </c>
      <c r="CQ39" s="35">
        <v>0</v>
      </c>
      <c r="CR39" s="35">
        <v>0</v>
      </c>
      <c r="CS39" s="35">
        <v>0</v>
      </c>
      <c r="CT39" s="35">
        <v>0</v>
      </c>
      <c r="CU39" s="35">
        <v>307434.23000000004</v>
      </c>
      <c r="CW39" s="54">
        <f t="shared" si="2"/>
        <v>307434.23000000004</v>
      </c>
      <c r="CX39">
        <f t="shared" si="1"/>
        <v>0</v>
      </c>
    </row>
    <row r="40" spans="1:102" ht="19.5" customHeight="1">
      <c r="A40" s="7"/>
      <c r="B40" s="42"/>
      <c r="C40" s="42"/>
      <c r="D40" s="43"/>
      <c r="E40" s="4" t="s">
        <v>188</v>
      </c>
      <c r="F40" s="10">
        <v>135000</v>
      </c>
      <c r="G40" s="10">
        <v>48000</v>
      </c>
      <c r="H40" s="10">
        <v>24000</v>
      </c>
      <c r="I40" s="10">
        <v>48000</v>
      </c>
      <c r="J40" s="10">
        <v>37800</v>
      </c>
      <c r="K40" s="10">
        <v>12000</v>
      </c>
      <c r="L40" s="10">
        <v>18000</v>
      </c>
      <c r="M40" s="10">
        <v>30000</v>
      </c>
      <c r="N40" s="10">
        <v>48000</v>
      </c>
      <c r="O40" s="10">
        <v>24000</v>
      </c>
      <c r="P40" s="10">
        <v>57000</v>
      </c>
      <c r="Q40" s="10">
        <v>12000</v>
      </c>
      <c r="R40" s="10">
        <v>0</v>
      </c>
      <c r="S40" s="10">
        <v>0</v>
      </c>
      <c r="T40" s="10">
        <v>0</v>
      </c>
      <c r="U40" s="35">
        <v>493800</v>
      </c>
      <c r="V40" s="35">
        <v>48000</v>
      </c>
      <c r="W40" s="35">
        <v>12000</v>
      </c>
      <c r="X40" s="35">
        <v>12000</v>
      </c>
      <c r="Y40" s="35">
        <v>30000</v>
      </c>
      <c r="Z40" s="35">
        <v>6000</v>
      </c>
      <c r="AA40" s="35">
        <v>0</v>
      </c>
      <c r="AB40" s="35">
        <v>108000</v>
      </c>
      <c r="AC40" s="35">
        <v>72000</v>
      </c>
      <c r="AD40" s="35">
        <v>18000</v>
      </c>
      <c r="AE40" s="35">
        <v>18000</v>
      </c>
      <c r="AF40" s="35">
        <v>6000</v>
      </c>
      <c r="AG40" s="35">
        <v>0</v>
      </c>
      <c r="AH40" s="35">
        <v>0</v>
      </c>
      <c r="AI40" s="35">
        <v>114000</v>
      </c>
      <c r="AJ40" s="35">
        <v>374596.93</v>
      </c>
      <c r="AK40" s="35">
        <v>196830</v>
      </c>
      <c r="AL40" s="35">
        <v>161180</v>
      </c>
      <c r="AM40" s="35">
        <v>91410</v>
      </c>
      <c r="AN40" s="35">
        <v>101370</v>
      </c>
      <c r="AO40" s="35">
        <v>130040</v>
      </c>
      <c r="AP40" s="35">
        <v>188834.33</v>
      </c>
      <c r="AQ40" s="35">
        <v>111811.4</v>
      </c>
      <c r="AR40" s="35">
        <v>152330</v>
      </c>
      <c r="AS40" s="35">
        <v>75060</v>
      </c>
      <c r="AT40" s="35">
        <v>228439.2</v>
      </c>
      <c r="AU40" s="35">
        <v>153380</v>
      </c>
      <c r="AV40" s="35">
        <v>144810</v>
      </c>
      <c r="AW40" s="35">
        <v>103320</v>
      </c>
      <c r="AX40" s="35">
        <v>74030</v>
      </c>
      <c r="AY40" s="35">
        <v>40620</v>
      </c>
      <c r="AZ40" s="35">
        <v>46890</v>
      </c>
      <c r="BA40" s="35">
        <v>167310</v>
      </c>
      <c r="BB40" s="35">
        <v>29940</v>
      </c>
      <c r="BC40" s="35">
        <v>0</v>
      </c>
      <c r="BD40" s="35">
        <v>2572201.86</v>
      </c>
      <c r="BE40" s="35">
        <v>96000</v>
      </c>
      <c r="BF40" s="35">
        <v>12000</v>
      </c>
      <c r="BG40" s="35">
        <v>18000</v>
      </c>
      <c r="BH40" s="35">
        <v>12000</v>
      </c>
      <c r="BI40" s="35">
        <v>12000</v>
      </c>
      <c r="BJ40" s="35">
        <v>6000</v>
      </c>
      <c r="BK40" s="35">
        <v>6000</v>
      </c>
      <c r="BL40" s="35">
        <v>0</v>
      </c>
      <c r="BM40" s="35">
        <v>0</v>
      </c>
      <c r="BN40" s="35">
        <v>162000</v>
      </c>
      <c r="BO40" s="35">
        <v>63400</v>
      </c>
      <c r="BP40" s="35">
        <v>138000</v>
      </c>
      <c r="BQ40" s="35">
        <v>30000</v>
      </c>
      <c r="BR40" s="35">
        <v>36000</v>
      </c>
      <c r="BS40" s="35">
        <v>108000</v>
      </c>
      <c r="BT40" s="35">
        <v>126000</v>
      </c>
      <c r="BU40" s="35">
        <v>18000</v>
      </c>
      <c r="BV40" s="35">
        <v>72000</v>
      </c>
      <c r="BW40" s="35">
        <v>0</v>
      </c>
      <c r="BX40" s="35">
        <v>0</v>
      </c>
      <c r="BY40" s="35">
        <v>591400</v>
      </c>
      <c r="BZ40" s="35">
        <v>132000</v>
      </c>
      <c r="CA40" s="35">
        <v>63700</v>
      </c>
      <c r="CB40" s="35">
        <v>999680.15</v>
      </c>
      <c r="CC40" s="35">
        <v>0</v>
      </c>
      <c r="CD40" s="35">
        <v>18000</v>
      </c>
      <c r="CE40" s="35">
        <v>18000</v>
      </c>
      <c r="CF40" s="57">
        <v>0</v>
      </c>
      <c r="CG40" s="35">
        <v>0</v>
      </c>
      <c r="CH40" s="35">
        <v>0</v>
      </c>
      <c r="CI40" s="35">
        <v>24000</v>
      </c>
      <c r="CJ40" s="35">
        <v>0</v>
      </c>
      <c r="CK40" s="35">
        <v>0</v>
      </c>
      <c r="CL40" s="35">
        <v>0</v>
      </c>
      <c r="CM40" s="35">
        <v>0</v>
      </c>
      <c r="CN40" s="35">
        <v>0</v>
      </c>
      <c r="CO40" s="35">
        <v>0</v>
      </c>
      <c r="CP40" s="35">
        <v>0</v>
      </c>
      <c r="CQ40" s="35">
        <v>0</v>
      </c>
      <c r="CR40" s="35">
        <v>0</v>
      </c>
      <c r="CS40" s="35">
        <v>0</v>
      </c>
      <c r="CT40" s="35">
        <v>0</v>
      </c>
      <c r="CU40" s="35">
        <v>5278782.01</v>
      </c>
      <c r="CW40" s="54">
        <f t="shared" si="2"/>
        <v>5278782.01</v>
      </c>
      <c r="CX40">
        <f t="shared" si="1"/>
        <v>0</v>
      </c>
    </row>
    <row r="41" spans="1:102" ht="19.5" customHeight="1">
      <c r="A41" s="7"/>
      <c r="B41" s="42"/>
      <c r="C41" s="42"/>
      <c r="D41" s="43"/>
      <c r="E41" s="4" t="s">
        <v>77</v>
      </c>
      <c r="F41" s="10">
        <v>28441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27501.25</v>
      </c>
      <c r="O41" s="10">
        <v>0</v>
      </c>
      <c r="P41" s="10">
        <v>37019.5</v>
      </c>
      <c r="Q41" s="10">
        <v>0</v>
      </c>
      <c r="R41" s="10">
        <v>0</v>
      </c>
      <c r="S41" s="10">
        <v>0</v>
      </c>
      <c r="T41" s="10">
        <v>0</v>
      </c>
      <c r="U41" s="35">
        <v>92961.75</v>
      </c>
      <c r="V41" s="35">
        <v>12262.25</v>
      </c>
      <c r="W41" s="35">
        <v>0</v>
      </c>
      <c r="X41" s="35">
        <v>0</v>
      </c>
      <c r="Y41" s="35">
        <v>0</v>
      </c>
      <c r="Z41" s="35">
        <v>0</v>
      </c>
      <c r="AA41" s="35">
        <v>0</v>
      </c>
      <c r="AB41" s="35">
        <v>12262.25</v>
      </c>
      <c r="AC41" s="35">
        <v>0</v>
      </c>
      <c r="AD41" s="35">
        <v>11753</v>
      </c>
      <c r="AE41" s="35">
        <v>11301.5</v>
      </c>
      <c r="AF41" s="35">
        <v>0</v>
      </c>
      <c r="AG41" s="35">
        <v>0</v>
      </c>
      <c r="AH41" s="35">
        <v>0</v>
      </c>
      <c r="AI41" s="35">
        <v>23054.5</v>
      </c>
      <c r="AJ41" s="35">
        <v>171419.5</v>
      </c>
      <c r="AK41" s="35">
        <v>0</v>
      </c>
      <c r="AL41" s="35">
        <v>0</v>
      </c>
      <c r="AM41" s="35">
        <v>0</v>
      </c>
      <c r="AN41" s="35">
        <v>0</v>
      </c>
      <c r="AO41" s="35">
        <v>0</v>
      </c>
      <c r="AP41" s="35">
        <v>0</v>
      </c>
      <c r="AQ41" s="35">
        <v>0</v>
      </c>
      <c r="AR41" s="35">
        <v>0</v>
      </c>
      <c r="AS41" s="35">
        <v>0</v>
      </c>
      <c r="AT41" s="35">
        <v>0</v>
      </c>
      <c r="AU41" s="35">
        <v>0</v>
      </c>
      <c r="AV41" s="35">
        <v>0</v>
      </c>
      <c r="AW41" s="35">
        <v>0</v>
      </c>
      <c r="AX41" s="35">
        <v>0</v>
      </c>
      <c r="AY41" s="35">
        <v>0</v>
      </c>
      <c r="AZ41" s="35">
        <v>0</v>
      </c>
      <c r="BA41" s="35">
        <v>0</v>
      </c>
      <c r="BB41" s="35">
        <v>0</v>
      </c>
      <c r="BC41" s="35">
        <v>0</v>
      </c>
      <c r="BD41" s="35">
        <v>171419.5</v>
      </c>
      <c r="BE41" s="35">
        <v>24976</v>
      </c>
      <c r="BF41" s="35">
        <v>0</v>
      </c>
      <c r="BG41" s="35">
        <v>0</v>
      </c>
      <c r="BH41" s="35">
        <v>0</v>
      </c>
      <c r="BI41" s="35">
        <v>0</v>
      </c>
      <c r="BJ41" s="35">
        <v>0</v>
      </c>
      <c r="BK41" s="35">
        <v>0</v>
      </c>
      <c r="BL41" s="35">
        <v>0</v>
      </c>
      <c r="BM41" s="35">
        <v>0</v>
      </c>
      <c r="BN41" s="35">
        <v>24976</v>
      </c>
      <c r="BO41" s="35">
        <v>12713.75</v>
      </c>
      <c r="BP41" s="35">
        <v>0</v>
      </c>
      <c r="BQ41" s="35">
        <v>0</v>
      </c>
      <c r="BR41" s="35">
        <v>0</v>
      </c>
      <c r="BS41" s="35">
        <v>0</v>
      </c>
      <c r="BT41" s="35">
        <v>0</v>
      </c>
      <c r="BU41" s="35">
        <v>11301.5</v>
      </c>
      <c r="BV41" s="35">
        <v>0</v>
      </c>
      <c r="BW41" s="35">
        <v>0</v>
      </c>
      <c r="BX41" s="35">
        <v>0</v>
      </c>
      <c r="BY41" s="35">
        <v>24015.25</v>
      </c>
      <c r="BZ41" s="35">
        <v>11810.75</v>
      </c>
      <c r="CA41" s="35">
        <v>28808.5</v>
      </c>
      <c r="CB41" s="35">
        <v>313848.15999999997</v>
      </c>
      <c r="CC41" s="35">
        <v>0</v>
      </c>
      <c r="CD41" s="35">
        <v>0</v>
      </c>
      <c r="CE41" s="35">
        <v>0</v>
      </c>
      <c r="CF41" s="57">
        <v>0</v>
      </c>
      <c r="CG41" s="35">
        <v>0</v>
      </c>
      <c r="CH41" s="35">
        <v>0</v>
      </c>
      <c r="CI41" s="35">
        <v>0</v>
      </c>
      <c r="CJ41" s="35">
        <v>0</v>
      </c>
      <c r="CK41" s="35">
        <v>0</v>
      </c>
      <c r="CL41" s="35">
        <v>0</v>
      </c>
      <c r="CM41" s="35">
        <v>0</v>
      </c>
      <c r="CN41" s="35">
        <v>0</v>
      </c>
      <c r="CO41" s="35">
        <v>0</v>
      </c>
      <c r="CP41" s="35">
        <v>0</v>
      </c>
      <c r="CQ41" s="35">
        <v>0</v>
      </c>
      <c r="CR41" s="35">
        <v>0</v>
      </c>
      <c r="CS41" s="35">
        <v>0</v>
      </c>
      <c r="CT41" s="35">
        <v>0</v>
      </c>
      <c r="CU41" s="35">
        <v>703156.65999999992</v>
      </c>
      <c r="CW41" s="54">
        <f t="shared" si="2"/>
        <v>703156.65999999992</v>
      </c>
      <c r="CX41">
        <f t="shared" si="1"/>
        <v>0</v>
      </c>
    </row>
    <row r="42" spans="1:102" ht="28.5" customHeight="1">
      <c r="A42" s="17"/>
      <c r="B42" s="18"/>
      <c r="C42" s="18"/>
      <c r="D42" s="18"/>
      <c r="E42" s="12" t="s">
        <v>82</v>
      </c>
      <c r="F42" s="19">
        <v>21731505.919999998</v>
      </c>
      <c r="G42" s="19">
        <v>18210139.790000003</v>
      </c>
      <c r="H42" s="19">
        <v>13998040.470000003</v>
      </c>
      <c r="I42" s="19">
        <v>39882473.969999991</v>
      </c>
      <c r="J42" s="19">
        <v>31251436.780000001</v>
      </c>
      <c r="K42" s="19">
        <v>9380540.3800000008</v>
      </c>
      <c r="L42" s="19">
        <v>11373195.140000004</v>
      </c>
      <c r="M42" s="19">
        <v>15585684.529999999</v>
      </c>
      <c r="N42" s="19">
        <v>33876496.199999996</v>
      </c>
      <c r="O42" s="19">
        <v>37981866.929999992</v>
      </c>
      <c r="P42" s="19">
        <v>31999508.419999998</v>
      </c>
      <c r="Q42" s="19">
        <v>7514569.7100000009</v>
      </c>
      <c r="R42" s="19">
        <v>191014.08</v>
      </c>
      <c r="S42" s="19">
        <v>299084</v>
      </c>
      <c r="T42" s="19">
        <v>542559.19999999995</v>
      </c>
      <c r="U42" s="19">
        <v>273818115.52000004</v>
      </c>
      <c r="V42" s="19">
        <v>4443402.51</v>
      </c>
      <c r="W42" s="19">
        <v>14212913.319999998</v>
      </c>
      <c r="X42" s="19">
        <v>8249669.9299999997</v>
      </c>
      <c r="Y42" s="19">
        <v>9646741.0500000007</v>
      </c>
      <c r="Z42" s="19">
        <v>17164705.189999998</v>
      </c>
      <c r="AA42" s="19">
        <v>820.14</v>
      </c>
      <c r="AB42" s="19">
        <v>53718252.140000015</v>
      </c>
      <c r="AC42" s="19">
        <v>7710898.9500000002</v>
      </c>
      <c r="AD42" s="19">
        <v>14376590.540000001</v>
      </c>
      <c r="AE42" s="19">
        <v>17787075.479999997</v>
      </c>
      <c r="AF42" s="19">
        <v>20202913.849999998</v>
      </c>
      <c r="AG42" s="19">
        <v>0</v>
      </c>
      <c r="AH42" s="19">
        <v>50922.93</v>
      </c>
      <c r="AI42" s="19">
        <v>60128401.75</v>
      </c>
      <c r="AJ42" s="19">
        <v>31552558.600000005</v>
      </c>
      <c r="AK42" s="19">
        <v>27504716.159999996</v>
      </c>
      <c r="AL42" s="19">
        <v>24074914.190000001</v>
      </c>
      <c r="AM42" s="19">
        <v>24179965.640000001</v>
      </c>
      <c r="AN42" s="19">
        <v>30526952.709999993</v>
      </c>
      <c r="AO42" s="19">
        <v>18362306.510000002</v>
      </c>
      <c r="AP42" s="19">
        <v>17556911.359999999</v>
      </c>
      <c r="AQ42" s="19">
        <v>21390020.16</v>
      </c>
      <c r="AR42" s="19">
        <v>22123877.280000001</v>
      </c>
      <c r="AS42" s="19">
        <v>18576964.599999998</v>
      </c>
      <c r="AT42" s="19">
        <v>27993415.48</v>
      </c>
      <c r="AU42" s="19">
        <v>26052053.099999998</v>
      </c>
      <c r="AV42" s="19">
        <v>19794365.170000006</v>
      </c>
      <c r="AW42" s="19">
        <v>22340747.379999999</v>
      </c>
      <c r="AX42" s="19">
        <v>24857283.330000002</v>
      </c>
      <c r="AY42" s="19">
        <v>11229101.469999999</v>
      </c>
      <c r="AZ42" s="19">
        <v>2697359.87</v>
      </c>
      <c r="BA42" s="19">
        <v>11547707.470000001</v>
      </c>
      <c r="BB42" s="19">
        <v>1653347.56</v>
      </c>
      <c r="BC42" s="19">
        <v>8540</v>
      </c>
      <c r="BD42" s="19">
        <v>384023108.03999996</v>
      </c>
      <c r="BE42" s="19">
        <v>9108404.9900000002</v>
      </c>
      <c r="BF42" s="19">
        <v>18599733.760000002</v>
      </c>
      <c r="BG42" s="19">
        <v>17744666.080000002</v>
      </c>
      <c r="BH42" s="19">
        <v>17522123.629999999</v>
      </c>
      <c r="BI42" s="19">
        <v>15584857.219999997</v>
      </c>
      <c r="BJ42" s="19">
        <v>18405054.089999996</v>
      </c>
      <c r="BK42" s="19">
        <v>17981517.27</v>
      </c>
      <c r="BL42" s="19">
        <v>54000</v>
      </c>
      <c r="BM42" s="19">
        <v>114261.46</v>
      </c>
      <c r="BN42" s="19">
        <v>115114618.5</v>
      </c>
      <c r="BO42" s="19">
        <v>11954762.280000001</v>
      </c>
      <c r="BP42" s="19">
        <v>64588700.810000002</v>
      </c>
      <c r="BQ42" s="19">
        <v>40490144.219999999</v>
      </c>
      <c r="BR42" s="19">
        <v>11950094.899999999</v>
      </c>
      <c r="BS42" s="19">
        <v>36029567.880000003</v>
      </c>
      <c r="BT42" s="19">
        <v>47901049.020000003</v>
      </c>
      <c r="BU42" s="19">
        <v>28435574.18</v>
      </c>
      <c r="BV42" s="19">
        <v>43958387.330000006</v>
      </c>
      <c r="BW42" s="19">
        <v>0</v>
      </c>
      <c r="BX42" s="19">
        <v>1367906.1800000002</v>
      </c>
      <c r="BY42" s="19">
        <v>286676186.79999995</v>
      </c>
      <c r="BZ42" s="19">
        <v>9913282.2799999993</v>
      </c>
      <c r="CA42" s="19">
        <v>9813493.3699999992</v>
      </c>
      <c r="CB42" s="19">
        <v>71268539.109999985</v>
      </c>
      <c r="CC42" s="19">
        <v>0</v>
      </c>
      <c r="CD42" s="19">
        <v>2155568.6800000002</v>
      </c>
      <c r="CE42" s="19">
        <v>2155568.6800000002</v>
      </c>
      <c r="CF42" s="19">
        <v>3418500</v>
      </c>
      <c r="CG42" s="19">
        <v>0</v>
      </c>
      <c r="CH42" s="19">
        <v>0</v>
      </c>
      <c r="CI42" s="19">
        <v>1229417.5</v>
      </c>
      <c r="CJ42" s="19">
        <v>0</v>
      </c>
      <c r="CK42" s="19">
        <v>0</v>
      </c>
      <c r="CL42" s="19">
        <v>0</v>
      </c>
      <c r="CM42" s="19">
        <v>0</v>
      </c>
      <c r="CN42" s="19">
        <v>0</v>
      </c>
      <c r="CO42" s="19">
        <v>0</v>
      </c>
      <c r="CP42" s="19">
        <v>0</v>
      </c>
      <c r="CQ42" s="19">
        <v>0</v>
      </c>
      <c r="CR42" s="19">
        <v>0</v>
      </c>
      <c r="CS42" s="19">
        <v>0</v>
      </c>
      <c r="CT42" s="19">
        <v>0</v>
      </c>
      <c r="CU42" s="19">
        <v>1271277483.6899998</v>
      </c>
      <c r="CW42" s="54">
        <f t="shared" si="2"/>
        <v>1271277483.6899998</v>
      </c>
      <c r="CX42">
        <f t="shared" si="1"/>
        <v>0</v>
      </c>
    </row>
    <row r="43" spans="1:102" s="13" customFormat="1" ht="21.75" customHeight="1">
      <c r="A43" s="20"/>
      <c r="B43" s="21"/>
      <c r="C43" s="21"/>
      <c r="D43" s="21"/>
      <c r="E43" s="12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35"/>
      <c r="V43" s="34"/>
      <c r="W43" s="34"/>
      <c r="X43" s="34"/>
      <c r="Y43" s="34"/>
      <c r="Z43" s="34"/>
      <c r="AA43" s="34"/>
      <c r="AB43" s="35"/>
      <c r="AC43" s="34"/>
      <c r="AD43" s="34"/>
      <c r="AE43" s="34"/>
      <c r="AF43" s="34"/>
      <c r="AG43" s="34"/>
      <c r="AH43" s="34"/>
      <c r="AI43" s="35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5"/>
      <c r="BE43" s="34"/>
      <c r="BF43" s="34"/>
      <c r="BG43" s="34"/>
      <c r="BH43" s="34"/>
      <c r="BI43" s="34"/>
      <c r="BJ43" s="34"/>
      <c r="BK43" s="34"/>
      <c r="BL43" s="34"/>
      <c r="BM43" s="34"/>
      <c r="BN43" s="35"/>
      <c r="BO43" s="34"/>
      <c r="BP43" s="34"/>
      <c r="BQ43" s="34"/>
      <c r="BR43" s="34"/>
      <c r="BS43" s="34"/>
      <c r="BT43" s="34"/>
      <c r="BU43" s="34"/>
      <c r="BV43" s="34"/>
      <c r="BW43" s="34"/>
      <c r="BX43" s="34"/>
      <c r="BY43" s="35"/>
      <c r="BZ43" s="34"/>
      <c r="CA43" s="34"/>
      <c r="CB43" s="34"/>
      <c r="CC43" s="34"/>
      <c r="CD43" s="34"/>
      <c r="CE43" s="35"/>
      <c r="CF43" s="58"/>
      <c r="CG43" s="34"/>
      <c r="CH43" s="34"/>
      <c r="CI43" s="34"/>
      <c r="CJ43" s="34"/>
      <c r="CK43" s="34"/>
      <c r="CL43" s="34"/>
      <c r="CM43" s="34"/>
      <c r="CN43" s="34"/>
      <c r="CO43" s="34"/>
      <c r="CP43" s="34"/>
      <c r="CQ43" s="34"/>
      <c r="CR43" s="34"/>
      <c r="CS43" s="34"/>
      <c r="CT43" s="34"/>
      <c r="CU43" s="35"/>
      <c r="CW43" s="54">
        <f t="shared" si="2"/>
        <v>0</v>
      </c>
      <c r="CX43" s="13">
        <f t="shared" si="1"/>
        <v>0</v>
      </c>
    </row>
    <row r="44" spans="1:102" ht="19.5" customHeight="1">
      <c r="A44" s="22"/>
      <c r="B44" s="15"/>
      <c r="C44" s="15"/>
      <c r="D44" s="15"/>
      <c r="E44" s="12" t="s">
        <v>83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10">
        <v>0</v>
      </c>
      <c r="R44" s="10">
        <v>0</v>
      </c>
      <c r="S44" s="10">
        <v>0</v>
      </c>
      <c r="T44" s="10">
        <v>0</v>
      </c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35"/>
      <c r="BW44" s="35"/>
      <c r="BX44" s="35"/>
      <c r="BY44" s="35"/>
      <c r="BZ44" s="35"/>
      <c r="CA44" s="35"/>
      <c r="CB44" s="35"/>
      <c r="CC44" s="35"/>
      <c r="CD44" s="35"/>
      <c r="CE44" s="35"/>
      <c r="CF44" s="57"/>
      <c r="CG44" s="35"/>
      <c r="CH44" s="35"/>
      <c r="CI44" s="35"/>
      <c r="CJ44" s="35"/>
      <c r="CK44" s="35"/>
      <c r="CL44" s="35"/>
      <c r="CM44" s="35"/>
      <c r="CN44" s="35"/>
      <c r="CO44" s="35"/>
      <c r="CP44" s="35"/>
      <c r="CQ44" s="35"/>
      <c r="CR44" s="35"/>
      <c r="CS44" s="35"/>
      <c r="CT44" s="35"/>
      <c r="CU44" s="35"/>
      <c r="CW44" s="54">
        <f t="shared" si="2"/>
        <v>0</v>
      </c>
      <c r="CX44">
        <f t="shared" si="1"/>
        <v>0</v>
      </c>
    </row>
    <row r="45" spans="1:102" ht="19.5" customHeight="1">
      <c r="A45" s="7"/>
      <c r="B45" s="1"/>
      <c r="C45" s="1"/>
      <c r="D45" s="1"/>
      <c r="E45" s="4" t="s">
        <v>84</v>
      </c>
      <c r="F45" s="10">
        <v>4518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5900</v>
      </c>
      <c r="O45" s="10">
        <v>93000</v>
      </c>
      <c r="P45" s="10">
        <v>0</v>
      </c>
      <c r="Q45" s="10">
        <v>0</v>
      </c>
      <c r="R45" s="10">
        <v>0</v>
      </c>
      <c r="S45" s="10">
        <v>0</v>
      </c>
      <c r="T45" s="10">
        <v>1206</v>
      </c>
      <c r="U45" s="35">
        <v>104624</v>
      </c>
      <c r="V45" s="35">
        <v>400</v>
      </c>
      <c r="W45" s="35">
        <v>0</v>
      </c>
      <c r="X45" s="35">
        <v>0</v>
      </c>
      <c r="Y45" s="35">
        <v>0</v>
      </c>
      <c r="Z45" s="35">
        <v>0</v>
      </c>
      <c r="AA45" s="35">
        <v>0</v>
      </c>
      <c r="AB45" s="35">
        <v>400</v>
      </c>
      <c r="AC45" s="35">
        <v>0</v>
      </c>
      <c r="AD45" s="35">
        <v>0</v>
      </c>
      <c r="AE45" s="35">
        <v>0</v>
      </c>
      <c r="AF45" s="35">
        <v>0</v>
      </c>
      <c r="AG45" s="35">
        <v>0</v>
      </c>
      <c r="AH45" s="35">
        <v>0</v>
      </c>
      <c r="AI45" s="35">
        <v>0</v>
      </c>
      <c r="AJ45" s="35">
        <v>120966.88</v>
      </c>
      <c r="AK45" s="35">
        <v>51091.25</v>
      </c>
      <c r="AL45" s="35">
        <v>3081</v>
      </c>
      <c r="AM45" s="35">
        <v>23650</v>
      </c>
      <c r="AN45" s="35">
        <v>30078</v>
      </c>
      <c r="AO45" s="35">
        <v>2365</v>
      </c>
      <c r="AP45" s="35">
        <v>1908</v>
      </c>
      <c r="AQ45" s="35">
        <v>5762</v>
      </c>
      <c r="AR45" s="35">
        <v>29563</v>
      </c>
      <c r="AS45" s="35">
        <v>13803</v>
      </c>
      <c r="AT45" s="35">
        <v>2880</v>
      </c>
      <c r="AU45" s="35">
        <v>5650</v>
      </c>
      <c r="AV45" s="35">
        <v>1110</v>
      </c>
      <c r="AW45" s="35">
        <v>35843.800000000003</v>
      </c>
      <c r="AX45" s="35">
        <v>95455</v>
      </c>
      <c r="AY45" s="35">
        <v>261919.2</v>
      </c>
      <c r="AZ45" s="35">
        <v>1600</v>
      </c>
      <c r="BA45" s="35">
        <v>0</v>
      </c>
      <c r="BB45" s="35">
        <v>312</v>
      </c>
      <c r="BC45" s="35">
        <v>0</v>
      </c>
      <c r="BD45" s="35">
        <v>687038.13</v>
      </c>
      <c r="BE45" s="35">
        <v>300</v>
      </c>
      <c r="BF45" s="35">
        <v>1380</v>
      </c>
      <c r="BG45" s="35">
        <v>0</v>
      </c>
      <c r="BH45" s="35">
        <v>350</v>
      </c>
      <c r="BI45" s="35">
        <v>0</v>
      </c>
      <c r="BJ45" s="35">
        <v>0</v>
      </c>
      <c r="BK45" s="35">
        <v>0</v>
      </c>
      <c r="BL45" s="35">
        <v>0</v>
      </c>
      <c r="BM45" s="35">
        <v>1450</v>
      </c>
      <c r="BN45" s="35">
        <v>3480</v>
      </c>
      <c r="BO45" s="35">
        <v>6155</v>
      </c>
      <c r="BP45" s="35">
        <v>20</v>
      </c>
      <c r="BQ45" s="35">
        <v>0</v>
      </c>
      <c r="BR45" s="35">
        <v>0</v>
      </c>
      <c r="BS45" s="35">
        <v>15825</v>
      </c>
      <c r="BT45" s="35">
        <v>2880</v>
      </c>
      <c r="BU45" s="35">
        <v>0</v>
      </c>
      <c r="BV45" s="35">
        <v>27935</v>
      </c>
      <c r="BW45" s="35">
        <v>0</v>
      </c>
      <c r="BX45" s="35">
        <v>0</v>
      </c>
      <c r="BY45" s="35">
        <v>52815</v>
      </c>
      <c r="BZ45" s="35">
        <v>2880</v>
      </c>
      <c r="CA45" s="35">
        <v>0</v>
      </c>
      <c r="CB45" s="35">
        <v>110380</v>
      </c>
      <c r="CC45" s="35">
        <v>0</v>
      </c>
      <c r="CD45" s="35">
        <v>0</v>
      </c>
      <c r="CE45" s="35">
        <v>0</v>
      </c>
      <c r="CF45" s="57">
        <v>127995.38</v>
      </c>
      <c r="CG45" s="35">
        <v>0</v>
      </c>
      <c r="CH45" s="35">
        <v>0</v>
      </c>
      <c r="CI45" s="35">
        <v>0</v>
      </c>
      <c r="CJ45" s="35">
        <v>0</v>
      </c>
      <c r="CK45" s="35">
        <v>0</v>
      </c>
      <c r="CL45" s="35">
        <v>0</v>
      </c>
      <c r="CM45" s="35">
        <v>0</v>
      </c>
      <c r="CN45" s="35">
        <v>0</v>
      </c>
      <c r="CO45" s="35">
        <v>0</v>
      </c>
      <c r="CP45" s="35">
        <v>0</v>
      </c>
      <c r="CQ45" s="35">
        <v>0</v>
      </c>
      <c r="CR45" s="35">
        <v>0</v>
      </c>
      <c r="CS45" s="35">
        <v>0</v>
      </c>
      <c r="CT45" s="35">
        <v>0</v>
      </c>
      <c r="CU45" s="35">
        <v>1089612.51</v>
      </c>
      <c r="CW45" s="54">
        <f t="shared" si="2"/>
        <v>1089612.51</v>
      </c>
      <c r="CX45">
        <f t="shared" si="1"/>
        <v>0</v>
      </c>
    </row>
    <row r="46" spans="1:102" ht="19.5" customHeight="1">
      <c r="A46" s="7"/>
      <c r="B46" s="1"/>
      <c r="C46" s="1"/>
      <c r="D46" s="1"/>
      <c r="E46" s="4" t="s">
        <v>85</v>
      </c>
      <c r="F46" s="10">
        <v>0</v>
      </c>
      <c r="G46" s="10">
        <v>0</v>
      </c>
      <c r="H46" s="10">
        <v>0</v>
      </c>
      <c r="I46" s="10">
        <v>54003.46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0">
        <v>0</v>
      </c>
      <c r="Q46" s="10">
        <v>0</v>
      </c>
      <c r="R46" s="10">
        <v>0</v>
      </c>
      <c r="S46" s="10">
        <v>0</v>
      </c>
      <c r="T46" s="10">
        <v>0</v>
      </c>
      <c r="U46" s="35">
        <v>54003.46</v>
      </c>
      <c r="V46" s="35">
        <v>0</v>
      </c>
      <c r="W46" s="35">
        <v>0</v>
      </c>
      <c r="X46" s="35">
        <v>0</v>
      </c>
      <c r="Y46" s="35">
        <v>0</v>
      </c>
      <c r="Z46" s="35">
        <v>0</v>
      </c>
      <c r="AA46" s="35">
        <v>0</v>
      </c>
      <c r="AB46" s="35">
        <v>0</v>
      </c>
      <c r="AC46" s="35">
        <v>50573.599999999999</v>
      </c>
      <c r="AD46" s="35">
        <v>0</v>
      </c>
      <c r="AE46" s="35">
        <v>0</v>
      </c>
      <c r="AF46" s="35">
        <v>0</v>
      </c>
      <c r="AG46" s="35">
        <v>0</v>
      </c>
      <c r="AH46" s="35">
        <v>0</v>
      </c>
      <c r="AI46" s="35">
        <v>50573.599999999999</v>
      </c>
      <c r="AJ46" s="35">
        <v>0</v>
      </c>
      <c r="AK46" s="35">
        <v>0</v>
      </c>
      <c r="AL46" s="35">
        <v>0</v>
      </c>
      <c r="AM46" s="35">
        <v>0</v>
      </c>
      <c r="AN46" s="35">
        <v>0</v>
      </c>
      <c r="AO46" s="35">
        <v>0</v>
      </c>
      <c r="AP46" s="35">
        <v>0</v>
      </c>
      <c r="AQ46" s="35">
        <v>0</v>
      </c>
      <c r="AR46" s="35">
        <v>0</v>
      </c>
      <c r="AS46" s="35">
        <v>0</v>
      </c>
      <c r="AT46" s="35">
        <v>0</v>
      </c>
      <c r="AU46" s="35">
        <v>0</v>
      </c>
      <c r="AV46" s="35">
        <v>0</v>
      </c>
      <c r="AW46" s="35">
        <v>0</v>
      </c>
      <c r="AX46" s="35">
        <v>0</v>
      </c>
      <c r="AY46" s="35">
        <v>0</v>
      </c>
      <c r="AZ46" s="35">
        <v>0</v>
      </c>
      <c r="BA46" s="35">
        <v>0</v>
      </c>
      <c r="BB46" s="35">
        <v>0</v>
      </c>
      <c r="BC46" s="35">
        <v>0</v>
      </c>
      <c r="BD46" s="35">
        <v>0</v>
      </c>
      <c r="BE46" s="35">
        <v>0</v>
      </c>
      <c r="BF46" s="35">
        <v>0</v>
      </c>
      <c r="BG46" s="35">
        <v>0</v>
      </c>
      <c r="BH46" s="35">
        <v>0</v>
      </c>
      <c r="BI46" s="35">
        <v>0</v>
      </c>
      <c r="BJ46" s="35">
        <v>0</v>
      </c>
      <c r="BK46" s="35">
        <v>0</v>
      </c>
      <c r="BL46" s="35">
        <v>0</v>
      </c>
      <c r="BM46" s="35">
        <v>0</v>
      </c>
      <c r="BN46" s="35">
        <v>0</v>
      </c>
      <c r="BO46" s="35">
        <v>78256</v>
      </c>
      <c r="BP46" s="35">
        <v>0</v>
      </c>
      <c r="BQ46" s="35">
        <v>0</v>
      </c>
      <c r="BR46" s="35">
        <v>0</v>
      </c>
      <c r="BS46" s="35">
        <v>0</v>
      </c>
      <c r="BT46" s="35">
        <v>0</v>
      </c>
      <c r="BU46" s="35">
        <v>0</v>
      </c>
      <c r="BV46" s="35">
        <v>193500</v>
      </c>
      <c r="BW46" s="35">
        <v>0</v>
      </c>
      <c r="BX46" s="35">
        <v>420400</v>
      </c>
      <c r="BY46" s="35">
        <v>692156</v>
      </c>
      <c r="BZ46" s="35">
        <v>0</v>
      </c>
      <c r="CA46" s="35">
        <v>0</v>
      </c>
      <c r="CB46" s="35">
        <v>11736</v>
      </c>
      <c r="CC46" s="35">
        <v>0</v>
      </c>
      <c r="CD46" s="35">
        <v>0</v>
      </c>
      <c r="CE46" s="35">
        <v>0</v>
      </c>
      <c r="CF46" s="57">
        <v>3071873.34</v>
      </c>
      <c r="CG46" s="35">
        <v>0</v>
      </c>
      <c r="CH46" s="35">
        <v>124830</v>
      </c>
      <c r="CI46" s="35">
        <v>0</v>
      </c>
      <c r="CJ46" s="35">
        <v>0</v>
      </c>
      <c r="CK46" s="35">
        <v>0</v>
      </c>
      <c r="CL46" s="35">
        <v>0</v>
      </c>
      <c r="CM46" s="35">
        <v>0</v>
      </c>
      <c r="CN46" s="35">
        <v>0</v>
      </c>
      <c r="CO46" s="35">
        <v>0</v>
      </c>
      <c r="CP46" s="35">
        <v>0</v>
      </c>
      <c r="CQ46" s="35">
        <v>0</v>
      </c>
      <c r="CR46" s="35">
        <v>0</v>
      </c>
      <c r="CS46" s="35">
        <v>0</v>
      </c>
      <c r="CT46" s="35">
        <v>0</v>
      </c>
      <c r="CU46" s="35">
        <v>4005172.4</v>
      </c>
      <c r="CW46" s="54">
        <f t="shared" si="2"/>
        <v>4005172.4</v>
      </c>
      <c r="CX46">
        <f t="shared" si="1"/>
        <v>0</v>
      </c>
    </row>
    <row r="47" spans="1:102" ht="19.5" customHeight="1">
      <c r="A47" s="7"/>
      <c r="B47" s="1"/>
      <c r="C47" s="1"/>
      <c r="D47" s="1"/>
      <c r="E47" s="4"/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  <c r="P47" s="10">
        <v>0</v>
      </c>
      <c r="Q47" s="10">
        <v>0</v>
      </c>
      <c r="R47" s="10">
        <v>0</v>
      </c>
      <c r="S47" s="10">
        <v>0</v>
      </c>
      <c r="T47" s="10">
        <v>0</v>
      </c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35"/>
      <c r="BS47" s="35"/>
      <c r="BT47" s="35"/>
      <c r="BU47" s="35"/>
      <c r="BV47" s="35"/>
      <c r="BW47" s="35"/>
      <c r="BX47" s="35"/>
      <c r="BY47" s="35"/>
      <c r="BZ47" s="35"/>
      <c r="CA47" s="35"/>
      <c r="CB47" s="35"/>
      <c r="CC47" s="35"/>
      <c r="CD47" s="35"/>
      <c r="CE47" s="35"/>
      <c r="CF47" s="57"/>
      <c r="CG47" s="35"/>
      <c r="CH47" s="35"/>
      <c r="CI47" s="35"/>
      <c r="CJ47" s="35"/>
      <c r="CK47" s="35"/>
      <c r="CL47" s="35"/>
      <c r="CM47" s="35"/>
      <c r="CN47" s="35"/>
      <c r="CO47" s="35"/>
      <c r="CP47" s="35"/>
      <c r="CQ47" s="35"/>
      <c r="CR47" s="35"/>
      <c r="CS47" s="35"/>
      <c r="CT47" s="35"/>
      <c r="CU47" s="35"/>
      <c r="CW47" s="54">
        <f t="shared" si="2"/>
        <v>0</v>
      </c>
      <c r="CX47">
        <f t="shared" si="1"/>
        <v>0</v>
      </c>
    </row>
    <row r="48" spans="1:102" ht="19.5" customHeight="1">
      <c r="A48" s="7"/>
      <c r="B48" s="1"/>
      <c r="C48" s="1"/>
      <c r="D48" s="1"/>
      <c r="E48" s="12" t="s">
        <v>86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10">
        <v>0</v>
      </c>
      <c r="R48" s="10">
        <v>0</v>
      </c>
      <c r="S48" s="10">
        <v>0</v>
      </c>
      <c r="T48" s="10">
        <v>0</v>
      </c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  <c r="BR48" s="35"/>
      <c r="BS48" s="35"/>
      <c r="BT48" s="35"/>
      <c r="BU48" s="35"/>
      <c r="BV48" s="35"/>
      <c r="BW48" s="35"/>
      <c r="BX48" s="35"/>
      <c r="BY48" s="35"/>
      <c r="BZ48" s="35"/>
      <c r="CA48" s="35"/>
      <c r="CB48" s="35"/>
      <c r="CC48" s="35"/>
      <c r="CD48" s="35"/>
      <c r="CE48" s="35"/>
      <c r="CF48" s="57"/>
      <c r="CG48" s="35"/>
      <c r="CH48" s="35"/>
      <c r="CI48" s="35"/>
      <c r="CJ48" s="35"/>
      <c r="CK48" s="35"/>
      <c r="CL48" s="35"/>
      <c r="CM48" s="35"/>
      <c r="CN48" s="35"/>
      <c r="CO48" s="35"/>
      <c r="CP48" s="35"/>
      <c r="CQ48" s="35"/>
      <c r="CR48" s="35"/>
      <c r="CS48" s="35"/>
      <c r="CT48" s="35"/>
      <c r="CU48" s="35"/>
      <c r="CW48" s="54">
        <f t="shared" si="2"/>
        <v>0</v>
      </c>
      <c r="CX48">
        <f t="shared" si="1"/>
        <v>0</v>
      </c>
    </row>
    <row r="49" spans="1:102" ht="25.5" customHeight="1">
      <c r="A49" s="7"/>
      <c r="B49" s="1"/>
      <c r="C49" s="1"/>
      <c r="D49" s="1"/>
      <c r="E49" s="4" t="s">
        <v>87</v>
      </c>
      <c r="F49" s="10">
        <v>644177.84</v>
      </c>
      <c r="G49" s="10">
        <v>103702.85</v>
      </c>
      <c r="H49" s="10">
        <v>21512.48</v>
      </c>
      <c r="I49" s="10">
        <v>311506.62</v>
      </c>
      <c r="J49" s="10">
        <v>89558.56</v>
      </c>
      <c r="K49" s="10">
        <v>53331.37</v>
      </c>
      <c r="L49" s="10">
        <v>109771.49</v>
      </c>
      <c r="M49" s="10">
        <v>125225.05</v>
      </c>
      <c r="N49" s="10">
        <v>271890.2</v>
      </c>
      <c r="O49" s="10">
        <v>230394.56</v>
      </c>
      <c r="P49" s="10">
        <v>694573.02</v>
      </c>
      <c r="Q49" s="10">
        <v>133721.39000000001</v>
      </c>
      <c r="R49" s="10">
        <v>63685.31</v>
      </c>
      <c r="S49" s="10">
        <v>13767.08</v>
      </c>
      <c r="T49" s="10">
        <v>1155106.3500000001</v>
      </c>
      <c r="U49" s="35">
        <v>4021924.1700000004</v>
      </c>
      <c r="V49" s="35">
        <v>147428.78</v>
      </c>
      <c r="W49" s="35">
        <v>50975.09</v>
      </c>
      <c r="X49" s="35">
        <v>64382.3</v>
      </c>
      <c r="Y49" s="35">
        <v>25107.99</v>
      </c>
      <c r="Z49" s="35">
        <v>109641.94</v>
      </c>
      <c r="AA49" s="35">
        <v>0</v>
      </c>
      <c r="AB49" s="35">
        <v>397536.1</v>
      </c>
      <c r="AC49" s="35">
        <v>473865.58</v>
      </c>
      <c r="AD49" s="35">
        <v>20620.599999999999</v>
      </c>
      <c r="AE49" s="35">
        <v>78344.320000000007</v>
      </c>
      <c r="AF49" s="35">
        <v>56753.43</v>
      </c>
      <c r="AG49" s="35">
        <v>0</v>
      </c>
      <c r="AH49" s="35">
        <v>0</v>
      </c>
      <c r="AI49" s="35">
        <v>629583.93000000005</v>
      </c>
      <c r="AJ49" s="35">
        <v>2474349.41</v>
      </c>
      <c r="AK49" s="35">
        <v>169910.6</v>
      </c>
      <c r="AL49" s="35">
        <v>106256.62</v>
      </c>
      <c r="AM49" s="35">
        <v>262774.8</v>
      </c>
      <c r="AN49" s="35">
        <v>438132.03</v>
      </c>
      <c r="AO49" s="35">
        <v>322545.40000000002</v>
      </c>
      <c r="AP49" s="35">
        <v>126220.32</v>
      </c>
      <c r="AQ49" s="35">
        <v>82243.33</v>
      </c>
      <c r="AR49" s="35">
        <v>116550.27</v>
      </c>
      <c r="AS49" s="35">
        <v>444966.94</v>
      </c>
      <c r="AT49" s="35">
        <v>218902.7</v>
      </c>
      <c r="AU49" s="35">
        <v>283323.87</v>
      </c>
      <c r="AV49" s="35">
        <v>66779.23</v>
      </c>
      <c r="AW49" s="35">
        <v>97243.47</v>
      </c>
      <c r="AX49" s="35">
        <v>278052.95</v>
      </c>
      <c r="AY49" s="35">
        <v>181534.8</v>
      </c>
      <c r="AZ49" s="35">
        <v>7853.22</v>
      </c>
      <c r="BA49" s="35">
        <v>133069.31</v>
      </c>
      <c r="BB49" s="35">
        <v>4682.6000000000004</v>
      </c>
      <c r="BC49" s="35">
        <v>544516.51</v>
      </c>
      <c r="BD49" s="35">
        <v>6359908.379999999</v>
      </c>
      <c r="BE49" s="35">
        <v>633422.68999999994</v>
      </c>
      <c r="BF49" s="35">
        <v>236511.14</v>
      </c>
      <c r="BG49" s="35">
        <v>150651.06</v>
      </c>
      <c r="BH49" s="35">
        <v>283653.11</v>
      </c>
      <c r="BI49" s="35">
        <v>91199.6</v>
      </c>
      <c r="BJ49" s="35">
        <v>139617.85999999999</v>
      </c>
      <c r="BK49" s="35">
        <v>97133.26</v>
      </c>
      <c r="BL49" s="35">
        <v>0</v>
      </c>
      <c r="BM49" s="35">
        <v>51253.84</v>
      </c>
      <c r="BN49" s="35">
        <v>1683442.56</v>
      </c>
      <c r="BO49" s="35">
        <v>439790.18</v>
      </c>
      <c r="BP49" s="35">
        <v>379769.1</v>
      </c>
      <c r="BQ49" s="35">
        <v>1081391.25</v>
      </c>
      <c r="BR49" s="35">
        <v>62519.32</v>
      </c>
      <c r="BS49" s="35">
        <v>473313.2</v>
      </c>
      <c r="BT49" s="35">
        <v>905060.99</v>
      </c>
      <c r="BU49" s="35">
        <v>444102.99</v>
      </c>
      <c r="BV49" s="35">
        <v>173995.76</v>
      </c>
      <c r="BW49" s="35">
        <v>0</v>
      </c>
      <c r="BX49" s="35">
        <v>30849.18</v>
      </c>
      <c r="BY49" s="35">
        <v>3990791.97</v>
      </c>
      <c r="BZ49" s="35">
        <v>3425367.35</v>
      </c>
      <c r="CA49" s="35">
        <v>0</v>
      </c>
      <c r="CB49" s="35">
        <v>1189633.94</v>
      </c>
      <c r="CC49" s="35">
        <v>0</v>
      </c>
      <c r="CD49" s="35">
        <v>367</v>
      </c>
      <c r="CE49" s="35">
        <v>367</v>
      </c>
      <c r="CF49" s="57">
        <v>458827.54</v>
      </c>
      <c r="CG49" s="35">
        <v>0</v>
      </c>
      <c r="CH49" s="35">
        <v>0</v>
      </c>
      <c r="CI49" s="35">
        <v>85155.3</v>
      </c>
      <c r="CJ49" s="35">
        <v>0</v>
      </c>
      <c r="CK49" s="35">
        <v>0</v>
      </c>
      <c r="CL49" s="35">
        <v>0</v>
      </c>
      <c r="CM49" s="35">
        <v>0</v>
      </c>
      <c r="CN49" s="35">
        <v>0</v>
      </c>
      <c r="CO49" s="35">
        <v>0</v>
      </c>
      <c r="CP49" s="35">
        <v>0</v>
      </c>
      <c r="CQ49" s="35">
        <v>0</v>
      </c>
      <c r="CR49" s="35">
        <v>0</v>
      </c>
      <c r="CS49" s="35">
        <v>0</v>
      </c>
      <c r="CT49" s="35">
        <v>0</v>
      </c>
      <c r="CU49" s="35">
        <v>22242538.240000002</v>
      </c>
      <c r="CW49" s="54">
        <f t="shared" si="2"/>
        <v>22242538.240000002</v>
      </c>
      <c r="CX49">
        <f t="shared" si="1"/>
        <v>0</v>
      </c>
    </row>
    <row r="50" spans="1:102">
      <c r="A50" s="7"/>
      <c r="B50" s="1"/>
      <c r="C50" s="1"/>
      <c r="D50" s="1"/>
      <c r="E50" s="4" t="s">
        <v>88</v>
      </c>
      <c r="F50" s="10">
        <v>8432</v>
      </c>
      <c r="G50" s="10">
        <v>0</v>
      </c>
      <c r="H50" s="10">
        <v>0</v>
      </c>
      <c r="I50" s="10">
        <v>0</v>
      </c>
      <c r="J50" s="10">
        <v>0</v>
      </c>
      <c r="K50" s="10">
        <v>7500</v>
      </c>
      <c r="L50" s="10">
        <v>0</v>
      </c>
      <c r="M50" s="10">
        <v>0</v>
      </c>
      <c r="N50" s="10">
        <v>0</v>
      </c>
      <c r="O50" s="10">
        <v>42848.4</v>
      </c>
      <c r="P50" s="10">
        <v>0</v>
      </c>
      <c r="Q50" s="10">
        <v>0</v>
      </c>
      <c r="R50" s="10">
        <v>0</v>
      </c>
      <c r="S50" s="10">
        <v>0</v>
      </c>
      <c r="T50" s="10">
        <v>0</v>
      </c>
      <c r="U50" s="35">
        <v>58780.4</v>
      </c>
      <c r="V50" s="35">
        <v>0</v>
      </c>
      <c r="W50" s="35">
        <v>0</v>
      </c>
      <c r="X50" s="35">
        <v>0</v>
      </c>
      <c r="Y50" s="35">
        <v>0</v>
      </c>
      <c r="Z50" s="35">
        <v>0</v>
      </c>
      <c r="AA50" s="35">
        <v>0</v>
      </c>
      <c r="AB50" s="35">
        <v>0</v>
      </c>
      <c r="AC50" s="35">
        <v>0</v>
      </c>
      <c r="AD50" s="35">
        <v>0</v>
      </c>
      <c r="AE50" s="35">
        <v>0</v>
      </c>
      <c r="AF50" s="35">
        <v>0</v>
      </c>
      <c r="AG50" s="35">
        <v>0</v>
      </c>
      <c r="AH50" s="35">
        <v>0</v>
      </c>
      <c r="AI50" s="35">
        <v>0</v>
      </c>
      <c r="AJ50" s="35">
        <v>209168</v>
      </c>
      <c r="AK50" s="35">
        <v>0</v>
      </c>
      <c r="AL50" s="35">
        <v>0</v>
      </c>
      <c r="AM50" s="35">
        <v>36409</v>
      </c>
      <c r="AN50" s="35">
        <v>0</v>
      </c>
      <c r="AO50" s="35">
        <v>0</v>
      </c>
      <c r="AP50" s="35">
        <v>0</v>
      </c>
      <c r="AQ50" s="35">
        <v>0</v>
      </c>
      <c r="AR50" s="35">
        <v>0</v>
      </c>
      <c r="AS50" s="35">
        <v>0</v>
      </c>
      <c r="AT50" s="35">
        <v>0</v>
      </c>
      <c r="AU50" s="35">
        <v>0</v>
      </c>
      <c r="AV50" s="35">
        <v>0</v>
      </c>
      <c r="AW50" s="35">
        <v>0</v>
      </c>
      <c r="AX50" s="35">
        <v>0</v>
      </c>
      <c r="AY50" s="35">
        <v>2000</v>
      </c>
      <c r="AZ50" s="35">
        <v>0</v>
      </c>
      <c r="BA50" s="35">
        <v>0</v>
      </c>
      <c r="BB50" s="35">
        <v>0</v>
      </c>
      <c r="BC50" s="35">
        <v>13584</v>
      </c>
      <c r="BD50" s="35">
        <v>261161</v>
      </c>
      <c r="BE50" s="35">
        <v>0</v>
      </c>
      <c r="BF50" s="35">
        <v>0</v>
      </c>
      <c r="BG50" s="35">
        <v>0</v>
      </c>
      <c r="BH50" s="35">
        <v>0</v>
      </c>
      <c r="BI50" s="35">
        <v>0</v>
      </c>
      <c r="BJ50" s="35">
        <v>0</v>
      </c>
      <c r="BK50" s="35">
        <v>0</v>
      </c>
      <c r="BL50" s="35">
        <v>0</v>
      </c>
      <c r="BM50" s="35">
        <v>0</v>
      </c>
      <c r="BN50" s="35">
        <v>0</v>
      </c>
      <c r="BO50" s="35">
        <v>0</v>
      </c>
      <c r="BP50" s="35">
        <v>0</v>
      </c>
      <c r="BQ50" s="35">
        <v>0</v>
      </c>
      <c r="BR50" s="35">
        <v>0</v>
      </c>
      <c r="BS50" s="35">
        <v>17443</v>
      </c>
      <c r="BT50" s="35">
        <v>516</v>
      </c>
      <c r="BU50" s="35">
        <v>0</v>
      </c>
      <c r="BV50" s="35">
        <v>7424</v>
      </c>
      <c r="BW50" s="35">
        <v>0</v>
      </c>
      <c r="BX50" s="35">
        <v>0</v>
      </c>
      <c r="BY50" s="35">
        <v>25383</v>
      </c>
      <c r="BZ50" s="35">
        <v>0</v>
      </c>
      <c r="CA50" s="35">
        <v>0</v>
      </c>
      <c r="CB50" s="35">
        <v>1169581.5</v>
      </c>
      <c r="CC50" s="35">
        <v>0</v>
      </c>
      <c r="CD50" s="35">
        <v>0</v>
      </c>
      <c r="CE50" s="35">
        <v>0</v>
      </c>
      <c r="CF50" s="57">
        <v>0</v>
      </c>
      <c r="CG50" s="35">
        <v>0</v>
      </c>
      <c r="CH50" s="35">
        <v>0</v>
      </c>
      <c r="CI50" s="35">
        <v>0</v>
      </c>
      <c r="CJ50" s="35">
        <v>0</v>
      </c>
      <c r="CK50" s="35">
        <v>0</v>
      </c>
      <c r="CL50" s="35">
        <v>0</v>
      </c>
      <c r="CM50" s="35">
        <v>0</v>
      </c>
      <c r="CN50" s="35">
        <v>0</v>
      </c>
      <c r="CO50" s="35">
        <v>0</v>
      </c>
      <c r="CP50" s="35">
        <v>0</v>
      </c>
      <c r="CQ50" s="35">
        <v>0</v>
      </c>
      <c r="CR50" s="35">
        <v>0</v>
      </c>
      <c r="CS50" s="35">
        <v>0</v>
      </c>
      <c r="CT50" s="35">
        <v>0</v>
      </c>
      <c r="CU50" s="35">
        <v>1514905.9</v>
      </c>
      <c r="CW50" s="54">
        <f t="shared" si="2"/>
        <v>1514905.9</v>
      </c>
      <c r="CX50">
        <f t="shared" si="1"/>
        <v>0</v>
      </c>
    </row>
    <row r="51" spans="1:102">
      <c r="A51" s="7"/>
      <c r="B51" s="1"/>
      <c r="C51" s="1"/>
      <c r="D51" s="1"/>
      <c r="E51" s="4" t="s">
        <v>89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10">
        <v>0</v>
      </c>
      <c r="S51" s="10">
        <v>0</v>
      </c>
      <c r="T51" s="10">
        <v>105000</v>
      </c>
      <c r="U51" s="35">
        <v>105000</v>
      </c>
      <c r="V51" s="35">
        <v>0</v>
      </c>
      <c r="W51" s="35">
        <v>0</v>
      </c>
      <c r="X51" s="35">
        <v>0</v>
      </c>
      <c r="Y51" s="35">
        <v>0</v>
      </c>
      <c r="Z51" s="35">
        <v>0</v>
      </c>
      <c r="AA51" s="35">
        <v>32000</v>
      </c>
      <c r="AB51" s="35">
        <v>32000</v>
      </c>
      <c r="AC51" s="35">
        <v>0</v>
      </c>
      <c r="AD51" s="35">
        <v>0</v>
      </c>
      <c r="AE51" s="35">
        <v>0</v>
      </c>
      <c r="AF51" s="35">
        <v>0</v>
      </c>
      <c r="AG51" s="35">
        <v>0</v>
      </c>
      <c r="AH51" s="35">
        <v>16000</v>
      </c>
      <c r="AI51" s="35">
        <v>16000</v>
      </c>
      <c r="AJ51" s="35">
        <v>127084</v>
      </c>
      <c r="AK51" s="35">
        <v>46500</v>
      </c>
      <c r="AL51" s="35">
        <v>42500</v>
      </c>
      <c r="AM51" s="35">
        <v>12000</v>
      </c>
      <c r="AN51" s="35">
        <v>32000</v>
      </c>
      <c r="AO51" s="35">
        <v>53000</v>
      </c>
      <c r="AP51" s="35">
        <v>46500</v>
      </c>
      <c r="AQ51" s="35">
        <v>24000</v>
      </c>
      <c r="AR51" s="35">
        <v>44000</v>
      </c>
      <c r="AS51" s="35">
        <v>14500</v>
      </c>
      <c r="AT51" s="35">
        <v>64000</v>
      </c>
      <c r="AU51" s="35">
        <v>14500</v>
      </c>
      <c r="AV51" s="35">
        <v>52000</v>
      </c>
      <c r="AW51" s="35">
        <v>8000</v>
      </c>
      <c r="AX51" s="35">
        <v>16500</v>
      </c>
      <c r="AY51" s="35">
        <v>8000</v>
      </c>
      <c r="AZ51" s="35">
        <v>0</v>
      </c>
      <c r="BA51" s="35">
        <v>0</v>
      </c>
      <c r="BB51" s="35">
        <v>0</v>
      </c>
      <c r="BC51" s="35">
        <v>0</v>
      </c>
      <c r="BD51" s="35">
        <v>605084</v>
      </c>
      <c r="BE51" s="35">
        <v>0</v>
      </c>
      <c r="BF51" s="35">
        <v>0</v>
      </c>
      <c r="BG51" s="35">
        <v>0</v>
      </c>
      <c r="BH51" s="35">
        <v>0</v>
      </c>
      <c r="BI51" s="35">
        <v>0</v>
      </c>
      <c r="BJ51" s="35">
        <v>0</v>
      </c>
      <c r="BK51" s="35">
        <v>0</v>
      </c>
      <c r="BL51" s="35">
        <v>0</v>
      </c>
      <c r="BM51" s="35">
        <v>28000</v>
      </c>
      <c r="BN51" s="35">
        <v>28000</v>
      </c>
      <c r="BO51" s="35">
        <v>0</v>
      </c>
      <c r="BP51" s="35">
        <v>0</v>
      </c>
      <c r="BQ51" s="35">
        <v>0</v>
      </c>
      <c r="BR51" s="35">
        <v>0</v>
      </c>
      <c r="BS51" s="35">
        <v>0</v>
      </c>
      <c r="BT51" s="35">
        <v>0</v>
      </c>
      <c r="BU51" s="35">
        <v>0</v>
      </c>
      <c r="BV51" s="35">
        <v>0</v>
      </c>
      <c r="BW51" s="35">
        <v>0</v>
      </c>
      <c r="BX51" s="35">
        <v>315500</v>
      </c>
      <c r="BY51" s="35">
        <v>315500</v>
      </c>
      <c r="BZ51" s="35">
        <v>12000</v>
      </c>
      <c r="CA51" s="35">
        <v>0</v>
      </c>
      <c r="CB51" s="35">
        <v>158000</v>
      </c>
      <c r="CC51" s="35">
        <v>0</v>
      </c>
      <c r="CD51" s="35">
        <v>0</v>
      </c>
      <c r="CE51" s="35">
        <v>0</v>
      </c>
      <c r="CF51" s="57">
        <v>0</v>
      </c>
      <c r="CG51" s="35">
        <v>0</v>
      </c>
      <c r="CH51" s="35">
        <v>0</v>
      </c>
      <c r="CI51" s="35">
        <v>0</v>
      </c>
      <c r="CJ51" s="35">
        <v>0</v>
      </c>
      <c r="CK51" s="35">
        <v>0</v>
      </c>
      <c r="CL51" s="35">
        <v>0</v>
      </c>
      <c r="CM51" s="35">
        <v>0</v>
      </c>
      <c r="CN51" s="35">
        <v>0</v>
      </c>
      <c r="CO51" s="35">
        <v>0</v>
      </c>
      <c r="CP51" s="35">
        <v>0</v>
      </c>
      <c r="CQ51" s="35">
        <v>0</v>
      </c>
      <c r="CR51" s="35">
        <v>0</v>
      </c>
      <c r="CS51" s="35">
        <v>0</v>
      </c>
      <c r="CT51" s="35">
        <v>0</v>
      </c>
      <c r="CU51" s="35">
        <v>1271584</v>
      </c>
      <c r="CW51" s="54">
        <f t="shared" si="2"/>
        <v>1271584</v>
      </c>
      <c r="CX51">
        <f t="shared" si="1"/>
        <v>0</v>
      </c>
    </row>
    <row r="52" spans="1:102">
      <c r="A52" s="7"/>
      <c r="B52" s="1"/>
      <c r="C52" s="1"/>
      <c r="D52" s="1"/>
      <c r="E52" s="4" t="s">
        <v>90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10">
        <v>0</v>
      </c>
      <c r="S52" s="10">
        <v>0</v>
      </c>
      <c r="T52" s="10">
        <v>0</v>
      </c>
      <c r="U52" s="35">
        <v>0</v>
      </c>
      <c r="V52" s="35">
        <v>0</v>
      </c>
      <c r="W52" s="35">
        <v>0</v>
      </c>
      <c r="X52" s="35">
        <v>0</v>
      </c>
      <c r="Y52" s="35">
        <v>0</v>
      </c>
      <c r="Z52" s="35">
        <v>0</v>
      </c>
      <c r="AA52" s="35">
        <v>0</v>
      </c>
      <c r="AB52" s="35">
        <v>0</v>
      </c>
      <c r="AC52" s="35">
        <v>0</v>
      </c>
      <c r="AD52" s="35">
        <v>0</v>
      </c>
      <c r="AE52" s="35">
        <v>0</v>
      </c>
      <c r="AF52" s="35">
        <v>0</v>
      </c>
      <c r="AG52" s="35">
        <v>0</v>
      </c>
      <c r="AH52" s="35">
        <v>0</v>
      </c>
      <c r="AI52" s="35">
        <v>0</v>
      </c>
      <c r="AJ52" s="35">
        <v>76398</v>
      </c>
      <c r="AK52" s="35">
        <v>0</v>
      </c>
      <c r="AL52" s="35">
        <v>0</v>
      </c>
      <c r="AM52" s="35">
        <v>476</v>
      </c>
      <c r="AN52" s="35">
        <v>0</v>
      </c>
      <c r="AO52" s="35">
        <v>0</v>
      </c>
      <c r="AP52" s="35">
        <v>0</v>
      </c>
      <c r="AQ52" s="35">
        <v>0</v>
      </c>
      <c r="AR52" s="35">
        <v>2880</v>
      </c>
      <c r="AS52" s="35">
        <v>1700</v>
      </c>
      <c r="AT52" s="35">
        <v>0</v>
      </c>
      <c r="AU52" s="35">
        <v>7050</v>
      </c>
      <c r="AV52" s="35">
        <v>0</v>
      </c>
      <c r="AW52" s="35">
        <v>0</v>
      </c>
      <c r="AX52" s="35">
        <v>0</v>
      </c>
      <c r="AY52" s="35">
        <v>18665</v>
      </c>
      <c r="AZ52" s="35">
        <v>0</v>
      </c>
      <c r="BA52" s="35">
        <v>0</v>
      </c>
      <c r="BB52" s="35">
        <v>0</v>
      </c>
      <c r="BC52" s="35">
        <v>0</v>
      </c>
      <c r="BD52" s="35">
        <v>107169</v>
      </c>
      <c r="BE52" s="35">
        <v>0</v>
      </c>
      <c r="BF52" s="35">
        <v>0</v>
      </c>
      <c r="BG52" s="35">
        <v>1200</v>
      </c>
      <c r="BH52" s="35">
        <v>0</v>
      </c>
      <c r="BI52" s="35">
        <v>0</v>
      </c>
      <c r="BJ52" s="35">
        <v>0</v>
      </c>
      <c r="BK52" s="35">
        <v>0</v>
      </c>
      <c r="BL52" s="35">
        <v>0</v>
      </c>
      <c r="BM52" s="35">
        <v>270</v>
      </c>
      <c r="BN52" s="35">
        <v>1470</v>
      </c>
      <c r="BO52" s="35">
        <v>0</v>
      </c>
      <c r="BP52" s="35">
        <v>0</v>
      </c>
      <c r="BQ52" s="35">
        <v>0</v>
      </c>
      <c r="BR52" s="35">
        <v>0</v>
      </c>
      <c r="BS52" s="35">
        <v>0</v>
      </c>
      <c r="BT52" s="35">
        <v>0</v>
      </c>
      <c r="BU52" s="35">
        <v>0</v>
      </c>
      <c r="BV52" s="35">
        <v>0</v>
      </c>
      <c r="BW52" s="35">
        <v>0</v>
      </c>
      <c r="BX52" s="35">
        <v>0</v>
      </c>
      <c r="BY52" s="35">
        <v>0</v>
      </c>
      <c r="BZ52" s="35">
        <v>0</v>
      </c>
      <c r="CA52" s="35">
        <v>0</v>
      </c>
      <c r="CB52" s="35">
        <v>281829.57</v>
      </c>
      <c r="CC52" s="35">
        <v>0</v>
      </c>
      <c r="CD52" s="35">
        <v>0</v>
      </c>
      <c r="CE52" s="35">
        <v>0</v>
      </c>
      <c r="CF52" s="57">
        <v>0</v>
      </c>
      <c r="CG52" s="35">
        <v>0</v>
      </c>
      <c r="CH52" s="35">
        <v>0</v>
      </c>
      <c r="CI52" s="35">
        <v>0</v>
      </c>
      <c r="CJ52" s="35">
        <v>0</v>
      </c>
      <c r="CK52" s="35">
        <v>0</v>
      </c>
      <c r="CL52" s="35">
        <v>0</v>
      </c>
      <c r="CM52" s="35">
        <v>0</v>
      </c>
      <c r="CN52" s="35">
        <v>0</v>
      </c>
      <c r="CO52" s="35">
        <v>0</v>
      </c>
      <c r="CP52" s="35">
        <v>0</v>
      </c>
      <c r="CQ52" s="35">
        <v>0</v>
      </c>
      <c r="CR52" s="35">
        <v>0</v>
      </c>
      <c r="CS52" s="35">
        <v>0</v>
      </c>
      <c r="CT52" s="35">
        <v>0</v>
      </c>
      <c r="CU52" s="35">
        <v>390468.57</v>
      </c>
      <c r="CW52" s="54">
        <f t="shared" si="2"/>
        <v>390468.57</v>
      </c>
      <c r="CX52">
        <f t="shared" si="1"/>
        <v>0</v>
      </c>
    </row>
    <row r="53" spans="1:102">
      <c r="A53" s="7"/>
      <c r="B53" s="1"/>
      <c r="C53" s="1"/>
      <c r="D53" s="1"/>
      <c r="E53" s="4" t="s">
        <v>91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  <c r="R53" s="10">
        <v>0</v>
      </c>
      <c r="S53" s="10">
        <v>0</v>
      </c>
      <c r="T53" s="10">
        <v>0</v>
      </c>
      <c r="U53" s="35">
        <v>0</v>
      </c>
      <c r="V53" s="35">
        <v>0</v>
      </c>
      <c r="W53" s="35">
        <v>0</v>
      </c>
      <c r="X53" s="35">
        <v>0</v>
      </c>
      <c r="Y53" s="35">
        <v>0</v>
      </c>
      <c r="Z53" s="35">
        <v>0</v>
      </c>
      <c r="AA53" s="35">
        <v>0</v>
      </c>
      <c r="AB53" s="35">
        <v>0</v>
      </c>
      <c r="AC53" s="35">
        <v>0</v>
      </c>
      <c r="AD53" s="35">
        <v>0</v>
      </c>
      <c r="AE53" s="35">
        <v>0</v>
      </c>
      <c r="AF53" s="35">
        <v>0</v>
      </c>
      <c r="AG53" s="35">
        <v>0</v>
      </c>
      <c r="AH53" s="35">
        <v>0</v>
      </c>
      <c r="AI53" s="35">
        <v>0</v>
      </c>
      <c r="AJ53" s="35">
        <v>1096814.3700000001</v>
      </c>
      <c r="AK53" s="35">
        <v>3120973.19</v>
      </c>
      <c r="AL53" s="35">
        <v>380989.05</v>
      </c>
      <c r="AM53" s="35">
        <v>161827.57</v>
      </c>
      <c r="AN53" s="35">
        <v>1315005.31</v>
      </c>
      <c r="AO53" s="35">
        <v>825339.43</v>
      </c>
      <c r="AP53" s="35">
        <v>557787.62</v>
      </c>
      <c r="AQ53" s="35">
        <v>1175520.58</v>
      </c>
      <c r="AR53" s="35">
        <v>412157.5</v>
      </c>
      <c r="AS53" s="35">
        <v>185154.43</v>
      </c>
      <c r="AT53" s="35">
        <v>2877021.82</v>
      </c>
      <c r="AU53" s="35">
        <v>359521.76</v>
      </c>
      <c r="AV53" s="35">
        <v>41330</v>
      </c>
      <c r="AW53" s="35">
        <v>0</v>
      </c>
      <c r="AX53" s="35">
        <v>0</v>
      </c>
      <c r="AY53" s="35">
        <v>0</v>
      </c>
      <c r="AZ53" s="35">
        <v>15600</v>
      </c>
      <c r="BA53" s="35">
        <v>0</v>
      </c>
      <c r="BB53" s="35">
        <v>0</v>
      </c>
      <c r="BC53" s="35">
        <v>0</v>
      </c>
      <c r="BD53" s="35">
        <v>12525042.630000001</v>
      </c>
      <c r="BE53" s="35">
        <v>0</v>
      </c>
      <c r="BF53" s="35">
        <v>0</v>
      </c>
      <c r="BG53" s="35">
        <v>0</v>
      </c>
      <c r="BH53" s="35">
        <v>0</v>
      </c>
      <c r="BI53" s="35">
        <v>0</v>
      </c>
      <c r="BJ53" s="35">
        <v>0</v>
      </c>
      <c r="BK53" s="35">
        <v>0</v>
      </c>
      <c r="BL53" s="35">
        <v>0</v>
      </c>
      <c r="BM53" s="35">
        <v>0</v>
      </c>
      <c r="BN53" s="35">
        <v>0</v>
      </c>
      <c r="BO53" s="35">
        <v>5042065.13</v>
      </c>
      <c r="BP53" s="35">
        <v>3861080.86</v>
      </c>
      <c r="BQ53" s="35">
        <v>0</v>
      </c>
      <c r="BR53" s="35">
        <v>0</v>
      </c>
      <c r="BS53" s="35">
        <v>790223.6</v>
      </c>
      <c r="BT53" s="35">
        <v>53436.42</v>
      </c>
      <c r="BU53" s="35">
        <v>0</v>
      </c>
      <c r="BV53" s="35">
        <v>1097952.3799999999</v>
      </c>
      <c r="BW53" s="35">
        <v>0</v>
      </c>
      <c r="BX53" s="35">
        <v>2244117.1</v>
      </c>
      <c r="BY53" s="35">
        <v>13088875.49</v>
      </c>
      <c r="BZ53" s="35">
        <v>0</v>
      </c>
      <c r="CA53" s="35">
        <v>0</v>
      </c>
      <c r="CB53" s="35">
        <v>1485</v>
      </c>
      <c r="CC53" s="35">
        <v>0</v>
      </c>
      <c r="CD53" s="35">
        <v>0</v>
      </c>
      <c r="CE53" s="35">
        <v>0</v>
      </c>
      <c r="CF53" s="57">
        <v>6192670.3899999997</v>
      </c>
      <c r="CG53" s="35">
        <v>0</v>
      </c>
      <c r="CH53" s="35">
        <v>0</v>
      </c>
      <c r="CI53" s="35">
        <v>0</v>
      </c>
      <c r="CJ53" s="35">
        <v>0</v>
      </c>
      <c r="CK53" s="35">
        <v>0</v>
      </c>
      <c r="CL53" s="35">
        <v>0</v>
      </c>
      <c r="CM53" s="35">
        <v>0</v>
      </c>
      <c r="CN53" s="35">
        <v>0</v>
      </c>
      <c r="CO53" s="35">
        <v>0</v>
      </c>
      <c r="CP53" s="35">
        <v>0</v>
      </c>
      <c r="CQ53" s="35">
        <v>0</v>
      </c>
      <c r="CR53" s="35">
        <v>0</v>
      </c>
      <c r="CS53" s="35">
        <v>0</v>
      </c>
      <c r="CT53" s="35">
        <v>0</v>
      </c>
      <c r="CU53" s="35">
        <v>31808073.510000002</v>
      </c>
      <c r="CW53" s="54">
        <f t="shared" si="2"/>
        <v>31808073.510000002</v>
      </c>
      <c r="CX53">
        <f t="shared" si="1"/>
        <v>0</v>
      </c>
    </row>
    <row r="54" spans="1:102">
      <c r="A54" s="7"/>
      <c r="B54" s="1"/>
      <c r="C54" s="1"/>
      <c r="D54" s="1"/>
      <c r="E54" s="4" t="s">
        <v>92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0">
        <v>0</v>
      </c>
      <c r="P54" s="10">
        <v>0</v>
      </c>
      <c r="Q54" s="10">
        <v>0</v>
      </c>
      <c r="R54" s="10">
        <v>0</v>
      </c>
      <c r="S54" s="10">
        <v>0</v>
      </c>
      <c r="T54" s="10">
        <v>0</v>
      </c>
      <c r="U54" s="35">
        <v>0</v>
      </c>
      <c r="V54" s="35">
        <v>0</v>
      </c>
      <c r="W54" s="35">
        <v>0</v>
      </c>
      <c r="X54" s="35">
        <v>0</v>
      </c>
      <c r="Y54" s="35">
        <v>0</v>
      </c>
      <c r="Z54" s="35">
        <v>0</v>
      </c>
      <c r="AA54" s="35">
        <v>0</v>
      </c>
      <c r="AB54" s="35">
        <v>0</v>
      </c>
      <c r="AC54" s="35">
        <v>0</v>
      </c>
      <c r="AD54" s="35">
        <v>0</v>
      </c>
      <c r="AE54" s="35">
        <v>0</v>
      </c>
      <c r="AF54" s="35">
        <v>0</v>
      </c>
      <c r="AG54" s="35">
        <v>0</v>
      </c>
      <c r="AH54" s="35">
        <v>0</v>
      </c>
      <c r="AI54" s="35">
        <v>0</v>
      </c>
      <c r="AJ54" s="35">
        <v>30745.63</v>
      </c>
      <c r="AK54" s="35">
        <v>7728</v>
      </c>
      <c r="AL54" s="35">
        <v>8500</v>
      </c>
      <c r="AM54" s="35">
        <v>0</v>
      </c>
      <c r="AN54" s="35">
        <v>0</v>
      </c>
      <c r="AO54" s="35">
        <v>845</v>
      </c>
      <c r="AP54" s="35">
        <v>1025</v>
      </c>
      <c r="AQ54" s="35">
        <v>0</v>
      </c>
      <c r="AR54" s="35">
        <v>0</v>
      </c>
      <c r="AS54" s="35">
        <v>0</v>
      </c>
      <c r="AT54" s="35">
        <v>0</v>
      </c>
      <c r="AU54" s="35">
        <v>8792.06</v>
      </c>
      <c r="AV54" s="35">
        <v>0</v>
      </c>
      <c r="AW54" s="35">
        <v>0</v>
      </c>
      <c r="AX54" s="35">
        <v>1500</v>
      </c>
      <c r="AY54" s="35">
        <v>850</v>
      </c>
      <c r="AZ54" s="35">
        <v>0</v>
      </c>
      <c r="BA54" s="35">
        <v>0</v>
      </c>
      <c r="BB54" s="35">
        <v>0</v>
      </c>
      <c r="BC54" s="35">
        <v>0</v>
      </c>
      <c r="BD54" s="35">
        <v>59985.69</v>
      </c>
      <c r="BE54" s="35">
        <v>0</v>
      </c>
      <c r="BF54" s="35">
        <v>0</v>
      </c>
      <c r="BG54" s="35">
        <v>0</v>
      </c>
      <c r="BH54" s="35">
        <v>0</v>
      </c>
      <c r="BI54" s="35">
        <v>0</v>
      </c>
      <c r="BJ54" s="35">
        <v>0</v>
      </c>
      <c r="BK54" s="35">
        <v>0</v>
      </c>
      <c r="BL54" s="35">
        <v>0</v>
      </c>
      <c r="BM54" s="35">
        <v>0</v>
      </c>
      <c r="BN54" s="35">
        <v>0</v>
      </c>
      <c r="BO54" s="35">
        <v>0</v>
      </c>
      <c r="BP54" s="35">
        <v>0</v>
      </c>
      <c r="BQ54" s="35">
        <v>0</v>
      </c>
      <c r="BR54" s="35">
        <v>0</v>
      </c>
      <c r="BS54" s="35">
        <v>0</v>
      </c>
      <c r="BT54" s="35">
        <v>0</v>
      </c>
      <c r="BU54" s="35">
        <v>0</v>
      </c>
      <c r="BV54" s="35">
        <v>0</v>
      </c>
      <c r="BW54" s="35">
        <v>0</v>
      </c>
      <c r="BX54" s="35">
        <v>0</v>
      </c>
      <c r="BY54" s="35">
        <v>0</v>
      </c>
      <c r="BZ54" s="35">
        <v>0</v>
      </c>
      <c r="CA54" s="35">
        <v>0</v>
      </c>
      <c r="CB54" s="35">
        <v>1016.5</v>
      </c>
      <c r="CC54" s="35">
        <v>0</v>
      </c>
      <c r="CD54" s="35">
        <v>0</v>
      </c>
      <c r="CE54" s="35">
        <v>0</v>
      </c>
      <c r="CF54" s="57">
        <v>0</v>
      </c>
      <c r="CG54" s="35">
        <v>0</v>
      </c>
      <c r="CH54" s="35">
        <v>0</v>
      </c>
      <c r="CI54" s="35">
        <v>0</v>
      </c>
      <c r="CJ54" s="35">
        <v>0</v>
      </c>
      <c r="CK54" s="35">
        <v>0</v>
      </c>
      <c r="CL54" s="35">
        <v>0</v>
      </c>
      <c r="CM54" s="35">
        <v>0</v>
      </c>
      <c r="CN54" s="35">
        <v>0</v>
      </c>
      <c r="CO54" s="35">
        <v>0</v>
      </c>
      <c r="CP54" s="35">
        <v>0</v>
      </c>
      <c r="CQ54" s="35">
        <v>0</v>
      </c>
      <c r="CR54" s="35">
        <v>0</v>
      </c>
      <c r="CS54" s="35">
        <v>0</v>
      </c>
      <c r="CT54" s="35">
        <v>0</v>
      </c>
      <c r="CU54" s="35">
        <v>61002.19</v>
      </c>
      <c r="CW54" s="54">
        <f t="shared" si="2"/>
        <v>61002.19</v>
      </c>
      <c r="CX54">
        <f t="shared" si="1"/>
        <v>0</v>
      </c>
    </row>
    <row r="55" spans="1:102">
      <c r="A55" s="7"/>
      <c r="B55" s="1"/>
      <c r="C55" s="1"/>
      <c r="D55" s="1"/>
      <c r="E55" s="4" t="s">
        <v>93</v>
      </c>
      <c r="F55" s="10">
        <v>602862.56999999995</v>
      </c>
      <c r="G55" s="10">
        <v>397940.43</v>
      </c>
      <c r="H55" s="10">
        <v>490</v>
      </c>
      <c r="I55" s="10">
        <v>7804</v>
      </c>
      <c r="J55" s="10">
        <v>3445</v>
      </c>
      <c r="K55" s="10">
        <v>43397.4</v>
      </c>
      <c r="L55" s="10">
        <v>206964</v>
      </c>
      <c r="M55" s="10">
        <v>25401</v>
      </c>
      <c r="N55" s="10">
        <v>95552</v>
      </c>
      <c r="O55" s="10">
        <v>34257</v>
      </c>
      <c r="P55" s="10">
        <v>170129</v>
      </c>
      <c r="Q55" s="10">
        <v>95</v>
      </c>
      <c r="R55" s="10">
        <v>1920</v>
      </c>
      <c r="S55" s="10">
        <v>0</v>
      </c>
      <c r="T55" s="10">
        <v>546880.31999999995</v>
      </c>
      <c r="U55" s="35">
        <v>2137137.7199999997</v>
      </c>
      <c r="V55" s="35">
        <v>140237.99</v>
      </c>
      <c r="W55" s="35">
        <v>0</v>
      </c>
      <c r="X55" s="35">
        <v>2000</v>
      </c>
      <c r="Y55" s="35">
        <v>11300</v>
      </c>
      <c r="Z55" s="35">
        <v>8048</v>
      </c>
      <c r="AA55" s="35">
        <v>164888</v>
      </c>
      <c r="AB55" s="35">
        <v>326473.99</v>
      </c>
      <c r="AC55" s="35">
        <v>206088</v>
      </c>
      <c r="AD55" s="35">
        <v>0</v>
      </c>
      <c r="AE55" s="35">
        <v>4745</v>
      </c>
      <c r="AF55" s="35">
        <v>4242.5</v>
      </c>
      <c r="AG55" s="35">
        <v>0</v>
      </c>
      <c r="AH55" s="35">
        <v>375</v>
      </c>
      <c r="AI55" s="35">
        <v>215450.5</v>
      </c>
      <c r="AJ55" s="35">
        <v>483856.05</v>
      </c>
      <c r="AK55" s="35">
        <v>572869.49</v>
      </c>
      <c r="AL55" s="35">
        <v>19352.47</v>
      </c>
      <c r="AM55" s="35">
        <v>128277.29</v>
      </c>
      <c r="AN55" s="35">
        <v>28102</v>
      </c>
      <c r="AO55" s="35">
        <v>54959.1</v>
      </c>
      <c r="AP55" s="35">
        <v>53909.13</v>
      </c>
      <c r="AQ55" s="35">
        <v>5655</v>
      </c>
      <c r="AR55" s="35">
        <v>12950</v>
      </c>
      <c r="AS55" s="35">
        <v>23254.67</v>
      </c>
      <c r="AT55" s="35">
        <v>95500.41</v>
      </c>
      <c r="AU55" s="35">
        <v>43773.39</v>
      </c>
      <c r="AV55" s="35">
        <v>16115.5</v>
      </c>
      <c r="AW55" s="35">
        <v>23679</v>
      </c>
      <c r="AX55" s="35">
        <v>10251</v>
      </c>
      <c r="AY55" s="35">
        <v>52088</v>
      </c>
      <c r="AZ55" s="35">
        <v>0</v>
      </c>
      <c r="BA55" s="35">
        <v>0</v>
      </c>
      <c r="BB55" s="35">
        <v>0</v>
      </c>
      <c r="BC55" s="35">
        <v>0</v>
      </c>
      <c r="BD55" s="35">
        <v>1624592.4999999998</v>
      </c>
      <c r="BE55" s="35">
        <v>231331</v>
      </c>
      <c r="BF55" s="35">
        <v>0</v>
      </c>
      <c r="BG55" s="35">
        <v>3010</v>
      </c>
      <c r="BH55" s="35">
        <v>1715</v>
      </c>
      <c r="BI55" s="35">
        <v>0</v>
      </c>
      <c r="BJ55" s="35">
        <v>913</v>
      </c>
      <c r="BK55" s="35">
        <v>1050</v>
      </c>
      <c r="BL55" s="35">
        <v>0</v>
      </c>
      <c r="BM55" s="35">
        <v>480437.2</v>
      </c>
      <c r="BN55" s="35">
        <v>718456.2</v>
      </c>
      <c r="BO55" s="35">
        <v>773911.42</v>
      </c>
      <c r="BP55" s="35">
        <v>1908100.77</v>
      </c>
      <c r="BQ55" s="35">
        <v>505013.56</v>
      </c>
      <c r="BR55" s="35">
        <v>57843.8</v>
      </c>
      <c r="BS55" s="35">
        <v>1155418.93</v>
      </c>
      <c r="BT55" s="35">
        <v>937316.2</v>
      </c>
      <c r="BU55" s="35">
        <v>15161.58</v>
      </c>
      <c r="BV55" s="35">
        <v>524806.81000000006</v>
      </c>
      <c r="BW55" s="35">
        <v>0</v>
      </c>
      <c r="BX55" s="35">
        <v>590769.31000000006</v>
      </c>
      <c r="BY55" s="35">
        <v>6468342.3800000008</v>
      </c>
      <c r="BZ55" s="35">
        <v>111725.5</v>
      </c>
      <c r="CA55" s="35">
        <v>0</v>
      </c>
      <c r="CB55" s="35">
        <v>1467669.98</v>
      </c>
      <c r="CC55" s="35">
        <v>0</v>
      </c>
      <c r="CD55" s="35">
        <v>143578.51999999999</v>
      </c>
      <c r="CE55" s="35">
        <v>143578.51999999999</v>
      </c>
      <c r="CF55" s="57">
        <v>1235881.51</v>
      </c>
      <c r="CG55" s="35">
        <v>0</v>
      </c>
      <c r="CH55" s="35">
        <v>32654</v>
      </c>
      <c r="CI55" s="35">
        <v>3814.5</v>
      </c>
      <c r="CJ55" s="35">
        <v>0</v>
      </c>
      <c r="CK55" s="35">
        <v>0</v>
      </c>
      <c r="CL55" s="35">
        <v>0</v>
      </c>
      <c r="CM55" s="35">
        <v>0</v>
      </c>
      <c r="CN55" s="35">
        <v>0</v>
      </c>
      <c r="CO55" s="35">
        <v>0</v>
      </c>
      <c r="CP55" s="35">
        <v>692450</v>
      </c>
      <c r="CQ55" s="35">
        <v>0</v>
      </c>
      <c r="CR55" s="35">
        <v>0</v>
      </c>
      <c r="CS55" s="35">
        <v>0</v>
      </c>
      <c r="CT55" s="35">
        <v>0</v>
      </c>
      <c r="CU55" s="35">
        <v>15178227.300000001</v>
      </c>
      <c r="CW55" s="54">
        <f t="shared" si="2"/>
        <v>15178227.300000001</v>
      </c>
      <c r="CX55">
        <f t="shared" si="1"/>
        <v>0</v>
      </c>
    </row>
    <row r="56" spans="1:102">
      <c r="A56" s="7"/>
      <c r="B56" s="1"/>
      <c r="C56" s="1"/>
      <c r="D56" s="1"/>
      <c r="E56" s="4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35"/>
      <c r="BI56" s="35"/>
      <c r="BJ56" s="35"/>
      <c r="BK56" s="35"/>
      <c r="BL56" s="35"/>
      <c r="BM56" s="35"/>
      <c r="BN56" s="35"/>
      <c r="BO56" s="35"/>
      <c r="BP56" s="35"/>
      <c r="BQ56" s="35"/>
      <c r="BR56" s="35"/>
      <c r="BS56" s="35"/>
      <c r="BT56" s="35"/>
      <c r="BU56" s="35"/>
      <c r="BV56" s="35"/>
      <c r="BW56" s="35"/>
      <c r="BX56" s="35"/>
      <c r="BY56" s="35"/>
      <c r="BZ56" s="35"/>
      <c r="CA56" s="35"/>
      <c r="CB56" s="35"/>
      <c r="CC56" s="35"/>
      <c r="CD56" s="35"/>
      <c r="CE56" s="35"/>
      <c r="CF56" s="57"/>
      <c r="CG56" s="35"/>
      <c r="CH56" s="35"/>
      <c r="CI56" s="35"/>
      <c r="CJ56" s="35"/>
      <c r="CK56" s="35"/>
      <c r="CL56" s="35"/>
      <c r="CM56" s="35"/>
      <c r="CN56" s="35"/>
      <c r="CO56" s="35"/>
      <c r="CP56" s="35"/>
      <c r="CQ56" s="35"/>
      <c r="CR56" s="35"/>
      <c r="CS56" s="35"/>
      <c r="CT56" s="35"/>
      <c r="CU56" s="35"/>
      <c r="CW56" s="54">
        <f t="shared" si="2"/>
        <v>0</v>
      </c>
      <c r="CX56">
        <f t="shared" si="1"/>
        <v>0</v>
      </c>
    </row>
    <row r="57" spans="1:102">
      <c r="A57" s="7"/>
      <c r="B57" s="1"/>
      <c r="C57" s="1"/>
      <c r="D57" s="1"/>
      <c r="E57" s="12" t="s">
        <v>94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  <c r="O57" s="10">
        <v>0</v>
      </c>
      <c r="P57" s="10">
        <v>0</v>
      </c>
      <c r="Q57" s="10">
        <v>0</v>
      </c>
      <c r="R57" s="10">
        <v>0</v>
      </c>
      <c r="S57" s="10">
        <v>0</v>
      </c>
      <c r="T57" s="10">
        <v>0</v>
      </c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35"/>
      <c r="BS57" s="35"/>
      <c r="BT57" s="35"/>
      <c r="BU57" s="35"/>
      <c r="BV57" s="35"/>
      <c r="BW57" s="35"/>
      <c r="BX57" s="35"/>
      <c r="BY57" s="35"/>
      <c r="BZ57" s="35"/>
      <c r="CA57" s="35"/>
      <c r="CB57" s="35"/>
      <c r="CC57" s="35"/>
      <c r="CD57" s="35"/>
      <c r="CE57" s="35"/>
      <c r="CF57" s="57"/>
      <c r="CG57" s="35"/>
      <c r="CH57" s="35"/>
      <c r="CI57" s="35"/>
      <c r="CJ57" s="35"/>
      <c r="CK57" s="35"/>
      <c r="CL57" s="35"/>
      <c r="CM57" s="35"/>
      <c r="CN57" s="35"/>
      <c r="CO57" s="35"/>
      <c r="CP57" s="35"/>
      <c r="CQ57" s="35"/>
      <c r="CR57" s="35"/>
      <c r="CS57" s="35"/>
      <c r="CT57" s="35"/>
      <c r="CU57" s="35"/>
      <c r="CW57" s="54">
        <f t="shared" si="2"/>
        <v>0</v>
      </c>
      <c r="CX57">
        <f t="shared" si="1"/>
        <v>0</v>
      </c>
    </row>
    <row r="58" spans="1:102">
      <c r="A58" s="7"/>
      <c r="B58" s="1"/>
      <c r="C58" s="1"/>
      <c r="D58" s="1"/>
      <c r="E58" s="4" t="s">
        <v>95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10">
        <v>0</v>
      </c>
      <c r="P58" s="10">
        <v>0</v>
      </c>
      <c r="Q58" s="10">
        <v>0</v>
      </c>
      <c r="R58" s="10">
        <v>0</v>
      </c>
      <c r="S58" s="10">
        <v>0</v>
      </c>
      <c r="T58" s="10">
        <v>0</v>
      </c>
      <c r="U58" s="35">
        <v>0</v>
      </c>
      <c r="V58" s="35">
        <v>0</v>
      </c>
      <c r="W58" s="35">
        <v>0</v>
      </c>
      <c r="X58" s="35">
        <v>0</v>
      </c>
      <c r="Y58" s="35">
        <v>0</v>
      </c>
      <c r="Z58" s="35">
        <v>0</v>
      </c>
      <c r="AA58" s="35">
        <v>0</v>
      </c>
      <c r="AB58" s="35">
        <v>0</v>
      </c>
      <c r="AC58" s="35">
        <v>0</v>
      </c>
      <c r="AD58" s="35">
        <v>0</v>
      </c>
      <c r="AE58" s="35">
        <v>0</v>
      </c>
      <c r="AF58" s="35">
        <v>0</v>
      </c>
      <c r="AG58" s="35">
        <v>0</v>
      </c>
      <c r="AH58" s="35">
        <v>0</v>
      </c>
      <c r="AI58" s="35">
        <v>0</v>
      </c>
      <c r="AJ58" s="35">
        <v>0</v>
      </c>
      <c r="AK58" s="35">
        <v>0</v>
      </c>
      <c r="AL58" s="35">
        <v>0</v>
      </c>
      <c r="AM58" s="35">
        <v>0</v>
      </c>
      <c r="AN58" s="35">
        <v>0</v>
      </c>
      <c r="AO58" s="35">
        <v>0</v>
      </c>
      <c r="AP58" s="35">
        <v>0</v>
      </c>
      <c r="AQ58" s="35">
        <v>0</v>
      </c>
      <c r="AR58" s="35">
        <v>0</v>
      </c>
      <c r="AS58" s="35">
        <v>0</v>
      </c>
      <c r="AT58" s="35">
        <v>0</v>
      </c>
      <c r="AU58" s="35">
        <v>0</v>
      </c>
      <c r="AV58" s="35">
        <v>0</v>
      </c>
      <c r="AW58" s="35">
        <v>0</v>
      </c>
      <c r="AX58" s="35">
        <v>0</v>
      </c>
      <c r="AY58" s="35">
        <v>0</v>
      </c>
      <c r="AZ58" s="35">
        <v>0</v>
      </c>
      <c r="BA58" s="35">
        <v>0</v>
      </c>
      <c r="BB58" s="35">
        <v>0</v>
      </c>
      <c r="BC58" s="35">
        <v>0</v>
      </c>
      <c r="BD58" s="35">
        <v>0</v>
      </c>
      <c r="BE58" s="35">
        <v>0</v>
      </c>
      <c r="BF58" s="35">
        <v>0</v>
      </c>
      <c r="BG58" s="35">
        <v>0</v>
      </c>
      <c r="BH58" s="35">
        <v>0</v>
      </c>
      <c r="BI58" s="35">
        <v>0</v>
      </c>
      <c r="BJ58" s="35">
        <v>0</v>
      </c>
      <c r="BK58" s="35">
        <v>0</v>
      </c>
      <c r="BL58" s="35">
        <v>0</v>
      </c>
      <c r="BM58" s="35">
        <v>0</v>
      </c>
      <c r="BN58" s="35">
        <v>0</v>
      </c>
      <c r="BO58" s="35">
        <v>0</v>
      </c>
      <c r="BP58" s="35">
        <v>0</v>
      </c>
      <c r="BQ58" s="35">
        <v>0</v>
      </c>
      <c r="BR58" s="35">
        <v>0</v>
      </c>
      <c r="BS58" s="35">
        <v>0</v>
      </c>
      <c r="BT58" s="35">
        <v>0</v>
      </c>
      <c r="BU58" s="35">
        <v>0</v>
      </c>
      <c r="BV58" s="35">
        <v>0</v>
      </c>
      <c r="BW58" s="35">
        <v>0</v>
      </c>
      <c r="BX58" s="35">
        <v>0</v>
      </c>
      <c r="BY58" s="35">
        <v>0</v>
      </c>
      <c r="BZ58" s="35">
        <v>0</v>
      </c>
      <c r="CA58" s="35">
        <v>0</v>
      </c>
      <c r="CB58" s="35">
        <v>533313.68000000005</v>
      </c>
      <c r="CC58" s="35">
        <v>0</v>
      </c>
      <c r="CD58" s="35">
        <v>0</v>
      </c>
      <c r="CE58" s="35">
        <v>0</v>
      </c>
      <c r="CF58" s="57">
        <v>0</v>
      </c>
      <c r="CG58" s="35">
        <v>0</v>
      </c>
      <c r="CH58" s="35">
        <v>0</v>
      </c>
      <c r="CI58" s="35">
        <v>0</v>
      </c>
      <c r="CJ58" s="35">
        <v>0</v>
      </c>
      <c r="CK58" s="35">
        <v>0</v>
      </c>
      <c r="CL58" s="35">
        <v>0</v>
      </c>
      <c r="CM58" s="35">
        <v>0</v>
      </c>
      <c r="CN58" s="35">
        <v>0</v>
      </c>
      <c r="CO58" s="35">
        <v>0</v>
      </c>
      <c r="CP58" s="35">
        <v>0</v>
      </c>
      <c r="CQ58" s="35">
        <v>0</v>
      </c>
      <c r="CR58" s="35">
        <v>0</v>
      </c>
      <c r="CS58" s="35">
        <v>0</v>
      </c>
      <c r="CT58" s="35">
        <v>0</v>
      </c>
      <c r="CU58" s="35">
        <v>533313.68000000005</v>
      </c>
      <c r="CW58" s="54">
        <f t="shared" si="2"/>
        <v>533313.68000000005</v>
      </c>
      <c r="CX58">
        <f t="shared" si="1"/>
        <v>0</v>
      </c>
    </row>
    <row r="59" spans="1:102">
      <c r="A59" s="7"/>
      <c r="B59" s="1"/>
      <c r="C59" s="1"/>
      <c r="D59" s="1"/>
      <c r="E59" s="4" t="s">
        <v>96</v>
      </c>
      <c r="F59" s="10">
        <v>505906.39</v>
      </c>
      <c r="G59" s="10">
        <v>55640.53</v>
      </c>
      <c r="H59" s="10">
        <v>23180.68</v>
      </c>
      <c r="I59" s="10">
        <v>91042.87</v>
      </c>
      <c r="J59" s="10">
        <v>22700</v>
      </c>
      <c r="K59" s="10">
        <v>26600.33</v>
      </c>
      <c r="L59" s="10">
        <v>76440</v>
      </c>
      <c r="M59" s="10">
        <v>38442.160000000003</v>
      </c>
      <c r="N59" s="10">
        <v>21280</v>
      </c>
      <c r="O59" s="10">
        <v>68664.490000000005</v>
      </c>
      <c r="P59" s="10">
        <v>21660</v>
      </c>
      <c r="Q59" s="10">
        <v>42979.56</v>
      </c>
      <c r="R59" s="10">
        <v>18480.330000000002</v>
      </c>
      <c r="S59" s="10">
        <v>0</v>
      </c>
      <c r="T59" s="10">
        <v>138577.16</v>
      </c>
      <c r="U59" s="35">
        <v>1151594.5</v>
      </c>
      <c r="V59" s="35">
        <v>136940.38</v>
      </c>
      <c r="W59" s="35">
        <v>13720</v>
      </c>
      <c r="X59" s="35">
        <v>69262.73</v>
      </c>
      <c r="Y59" s="35">
        <v>8120</v>
      </c>
      <c r="Z59" s="35">
        <v>20496</v>
      </c>
      <c r="AA59" s="35">
        <v>0</v>
      </c>
      <c r="AB59" s="35">
        <v>248539.11</v>
      </c>
      <c r="AC59" s="35">
        <v>224095.93</v>
      </c>
      <c r="AD59" s="35">
        <v>8120</v>
      </c>
      <c r="AE59" s="35">
        <v>62576.639999999999</v>
      </c>
      <c r="AF59" s="35">
        <v>8120</v>
      </c>
      <c r="AG59" s="35">
        <v>0</v>
      </c>
      <c r="AH59" s="35">
        <v>37569.08</v>
      </c>
      <c r="AI59" s="35">
        <v>340481.65</v>
      </c>
      <c r="AJ59" s="35">
        <v>903486.54</v>
      </c>
      <c r="AK59" s="35">
        <v>110705.09</v>
      </c>
      <c r="AL59" s="35">
        <v>309361.05</v>
      </c>
      <c r="AM59" s="35">
        <v>154986.5</v>
      </c>
      <c r="AN59" s="35">
        <v>609512.03</v>
      </c>
      <c r="AO59" s="35">
        <v>77720.740000000005</v>
      </c>
      <c r="AP59" s="35">
        <v>171213.62</v>
      </c>
      <c r="AQ59" s="35">
        <v>61796.98</v>
      </c>
      <c r="AR59" s="35">
        <v>25398</v>
      </c>
      <c r="AS59" s="35">
        <v>22219</v>
      </c>
      <c r="AT59" s="35">
        <v>145743.5</v>
      </c>
      <c r="AU59" s="35">
        <v>136040.53</v>
      </c>
      <c r="AV59" s="35">
        <v>118182</v>
      </c>
      <c r="AW59" s="35">
        <v>2900</v>
      </c>
      <c r="AX59" s="35">
        <v>200390.06</v>
      </c>
      <c r="AY59" s="35">
        <v>173121.31</v>
      </c>
      <c r="AZ59" s="35">
        <v>0</v>
      </c>
      <c r="BA59" s="35">
        <v>25000</v>
      </c>
      <c r="BB59" s="35">
        <v>0</v>
      </c>
      <c r="BC59" s="35">
        <v>0</v>
      </c>
      <c r="BD59" s="35">
        <v>3247776.95</v>
      </c>
      <c r="BE59" s="35">
        <v>172549.5</v>
      </c>
      <c r="BF59" s="35">
        <v>60032</v>
      </c>
      <c r="BG59" s="35">
        <v>0</v>
      </c>
      <c r="BH59" s="35">
        <v>59270.400000000001</v>
      </c>
      <c r="BI59" s="35">
        <v>20440</v>
      </c>
      <c r="BJ59" s="35">
        <v>35784</v>
      </c>
      <c r="BK59" s="35">
        <v>14000</v>
      </c>
      <c r="BL59" s="35">
        <v>0</v>
      </c>
      <c r="BM59" s="35">
        <v>161329.76</v>
      </c>
      <c r="BN59" s="35">
        <v>523405.66000000003</v>
      </c>
      <c r="BO59" s="35">
        <v>926800.91</v>
      </c>
      <c r="BP59" s="35">
        <v>312845.05</v>
      </c>
      <c r="BQ59" s="35">
        <v>379423.93</v>
      </c>
      <c r="BR59" s="35">
        <v>9797.1</v>
      </c>
      <c r="BS59" s="35">
        <v>347468.51</v>
      </c>
      <c r="BT59" s="35">
        <v>200349.87</v>
      </c>
      <c r="BU59" s="35">
        <v>46620</v>
      </c>
      <c r="BV59" s="35">
        <v>132324.29</v>
      </c>
      <c r="BW59" s="35">
        <v>0</v>
      </c>
      <c r="BX59" s="35">
        <v>597247.65</v>
      </c>
      <c r="BY59" s="35">
        <v>2952877.31</v>
      </c>
      <c r="BZ59" s="35">
        <v>138993.67000000001</v>
      </c>
      <c r="CA59" s="35">
        <v>0</v>
      </c>
      <c r="CB59" s="35">
        <v>493876.02</v>
      </c>
      <c r="CC59" s="35">
        <v>0</v>
      </c>
      <c r="CD59" s="35">
        <v>58252.97</v>
      </c>
      <c r="CE59" s="35">
        <v>58252.97</v>
      </c>
      <c r="CF59" s="57">
        <v>0</v>
      </c>
      <c r="CG59" s="35">
        <v>0</v>
      </c>
      <c r="CH59" s="35">
        <v>0</v>
      </c>
      <c r="CI59" s="35">
        <v>8778</v>
      </c>
      <c r="CJ59" s="35">
        <v>0</v>
      </c>
      <c r="CK59" s="35">
        <v>0</v>
      </c>
      <c r="CL59" s="35">
        <v>0</v>
      </c>
      <c r="CM59" s="35">
        <v>0</v>
      </c>
      <c r="CN59" s="35">
        <v>0</v>
      </c>
      <c r="CO59" s="35">
        <v>0</v>
      </c>
      <c r="CP59" s="35">
        <v>0</v>
      </c>
      <c r="CQ59" s="35">
        <v>0</v>
      </c>
      <c r="CR59" s="35">
        <v>0</v>
      </c>
      <c r="CS59" s="35">
        <v>0</v>
      </c>
      <c r="CT59" s="35">
        <v>0</v>
      </c>
      <c r="CU59" s="35">
        <v>9164575.8399999999</v>
      </c>
      <c r="CW59" s="54">
        <f t="shared" si="2"/>
        <v>9164575.8399999999</v>
      </c>
      <c r="CX59">
        <f t="shared" si="1"/>
        <v>0</v>
      </c>
    </row>
    <row r="60" spans="1:102">
      <c r="A60" s="7"/>
      <c r="B60" s="1"/>
      <c r="C60" s="1"/>
      <c r="D60" s="1"/>
      <c r="E60" s="4" t="s">
        <v>97</v>
      </c>
      <c r="F60" s="10">
        <v>183362.73</v>
      </c>
      <c r="G60" s="10">
        <v>0</v>
      </c>
      <c r="H60" s="10">
        <v>0</v>
      </c>
      <c r="I60" s="10">
        <v>21759</v>
      </c>
      <c r="J60" s="10">
        <v>0</v>
      </c>
      <c r="K60" s="10">
        <v>2968</v>
      </c>
      <c r="L60" s="10">
        <v>9023</v>
      </c>
      <c r="M60" s="10">
        <v>0</v>
      </c>
      <c r="N60" s="10">
        <v>9924.7900000000009</v>
      </c>
      <c r="O60" s="10">
        <v>0</v>
      </c>
      <c r="P60" s="10">
        <v>18680.28</v>
      </c>
      <c r="Q60" s="10">
        <v>4132.8</v>
      </c>
      <c r="R60" s="10">
        <v>0</v>
      </c>
      <c r="S60" s="10">
        <v>0</v>
      </c>
      <c r="T60" s="10">
        <v>16</v>
      </c>
      <c r="U60" s="35">
        <v>249866.6</v>
      </c>
      <c r="V60" s="35">
        <v>30884.27</v>
      </c>
      <c r="W60" s="35">
        <v>12008</v>
      </c>
      <c r="X60" s="35">
        <v>0</v>
      </c>
      <c r="Y60" s="35">
        <v>5900</v>
      </c>
      <c r="Z60" s="35">
        <v>17882</v>
      </c>
      <c r="AA60" s="35">
        <v>0</v>
      </c>
      <c r="AB60" s="35">
        <v>66674.27</v>
      </c>
      <c r="AC60" s="35">
        <v>44398.89</v>
      </c>
      <c r="AD60" s="35">
        <v>0</v>
      </c>
      <c r="AE60" s="35">
        <v>0</v>
      </c>
      <c r="AF60" s="35">
        <v>0</v>
      </c>
      <c r="AG60" s="35">
        <v>0</v>
      </c>
      <c r="AH60" s="35">
        <v>0</v>
      </c>
      <c r="AI60" s="35">
        <v>44398.89</v>
      </c>
      <c r="AJ60" s="35">
        <v>932385.27</v>
      </c>
      <c r="AK60" s="35">
        <v>47626.66</v>
      </c>
      <c r="AL60" s="35">
        <v>173762.4</v>
      </c>
      <c r="AM60" s="35">
        <v>0</v>
      </c>
      <c r="AN60" s="35">
        <v>0</v>
      </c>
      <c r="AO60" s="35">
        <v>0</v>
      </c>
      <c r="AP60" s="35">
        <v>0</v>
      </c>
      <c r="AQ60" s="35">
        <v>0</v>
      </c>
      <c r="AR60" s="35">
        <v>0</v>
      </c>
      <c r="AS60" s="35">
        <v>0</v>
      </c>
      <c r="AT60" s="35">
        <v>0</v>
      </c>
      <c r="AU60" s="35">
        <v>0</v>
      </c>
      <c r="AV60" s="35">
        <v>0</v>
      </c>
      <c r="AW60" s="35">
        <v>0</v>
      </c>
      <c r="AX60" s="35">
        <v>19260</v>
      </c>
      <c r="AY60" s="35">
        <v>0</v>
      </c>
      <c r="AZ60" s="35">
        <v>0</v>
      </c>
      <c r="BA60" s="35">
        <v>0</v>
      </c>
      <c r="BB60" s="35">
        <v>0</v>
      </c>
      <c r="BC60" s="35">
        <v>94289.29</v>
      </c>
      <c r="BD60" s="35">
        <v>1267323.6200000001</v>
      </c>
      <c r="BE60" s="35">
        <v>41724.39</v>
      </c>
      <c r="BF60" s="35">
        <v>0</v>
      </c>
      <c r="BG60" s="35">
        <v>0</v>
      </c>
      <c r="BH60" s="35">
        <v>2850</v>
      </c>
      <c r="BI60" s="35">
        <v>0</v>
      </c>
      <c r="BJ60" s="35">
        <v>0</v>
      </c>
      <c r="BK60" s="35">
        <v>0</v>
      </c>
      <c r="BL60" s="35">
        <v>0</v>
      </c>
      <c r="BM60" s="35">
        <v>0</v>
      </c>
      <c r="BN60" s="35">
        <v>44574.39</v>
      </c>
      <c r="BO60" s="35">
        <v>50474.39</v>
      </c>
      <c r="BP60" s="35">
        <v>38231.919999999998</v>
      </c>
      <c r="BQ60" s="35">
        <v>1968.88</v>
      </c>
      <c r="BR60" s="35">
        <v>3800</v>
      </c>
      <c r="BS60" s="35">
        <v>85477.2</v>
      </c>
      <c r="BT60" s="35">
        <v>0</v>
      </c>
      <c r="BU60" s="35">
        <v>0</v>
      </c>
      <c r="BV60" s="35">
        <v>0</v>
      </c>
      <c r="BW60" s="35">
        <v>0</v>
      </c>
      <c r="BX60" s="35">
        <v>137612.35999999999</v>
      </c>
      <c r="BY60" s="35">
        <v>317564.75</v>
      </c>
      <c r="BZ60" s="35">
        <v>2230.96</v>
      </c>
      <c r="CA60" s="35">
        <v>0</v>
      </c>
      <c r="CB60" s="35">
        <v>207737.35</v>
      </c>
      <c r="CC60" s="35">
        <v>0</v>
      </c>
      <c r="CD60" s="35">
        <v>0</v>
      </c>
      <c r="CE60" s="35">
        <v>0</v>
      </c>
      <c r="CF60" s="57">
        <v>0</v>
      </c>
      <c r="CG60" s="35">
        <v>0</v>
      </c>
      <c r="CH60" s="35">
        <v>0</v>
      </c>
      <c r="CI60" s="35">
        <v>0</v>
      </c>
      <c r="CJ60" s="35">
        <v>0</v>
      </c>
      <c r="CK60" s="35">
        <v>0</v>
      </c>
      <c r="CL60" s="35">
        <v>0</v>
      </c>
      <c r="CM60" s="35">
        <v>0</v>
      </c>
      <c r="CN60" s="35">
        <v>0</v>
      </c>
      <c r="CO60" s="35">
        <v>0</v>
      </c>
      <c r="CP60" s="35">
        <v>0</v>
      </c>
      <c r="CQ60" s="35">
        <v>0</v>
      </c>
      <c r="CR60" s="35">
        <v>0</v>
      </c>
      <c r="CS60" s="35">
        <v>0</v>
      </c>
      <c r="CT60" s="35">
        <v>0</v>
      </c>
      <c r="CU60" s="35">
        <v>2200370.83</v>
      </c>
      <c r="CW60" s="54">
        <f t="shared" si="2"/>
        <v>2200370.83</v>
      </c>
      <c r="CX60">
        <f t="shared" si="1"/>
        <v>0</v>
      </c>
    </row>
    <row r="61" spans="1:102">
      <c r="A61" s="7"/>
      <c r="B61" s="1"/>
      <c r="C61" s="1"/>
      <c r="D61" s="1"/>
      <c r="E61" s="4" t="s">
        <v>98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9290</v>
      </c>
      <c r="O61" s="10">
        <v>0</v>
      </c>
      <c r="P61" s="10">
        <v>0</v>
      </c>
      <c r="Q61" s="10">
        <v>0</v>
      </c>
      <c r="R61" s="10">
        <v>0</v>
      </c>
      <c r="S61" s="10">
        <v>0</v>
      </c>
      <c r="T61" s="10">
        <v>0</v>
      </c>
      <c r="U61" s="35">
        <v>9290</v>
      </c>
      <c r="V61" s="35">
        <v>0</v>
      </c>
      <c r="W61" s="35">
        <v>0</v>
      </c>
      <c r="X61" s="35">
        <v>0</v>
      </c>
      <c r="Y61" s="35">
        <v>0</v>
      </c>
      <c r="Z61" s="35">
        <v>0</v>
      </c>
      <c r="AA61" s="35">
        <v>0</v>
      </c>
      <c r="AB61" s="35">
        <v>0</v>
      </c>
      <c r="AC61" s="35">
        <v>0</v>
      </c>
      <c r="AD61" s="35">
        <v>0</v>
      </c>
      <c r="AE61" s="35">
        <v>0</v>
      </c>
      <c r="AF61" s="35">
        <v>0</v>
      </c>
      <c r="AG61" s="35">
        <v>0</v>
      </c>
      <c r="AH61" s="35">
        <v>0</v>
      </c>
      <c r="AI61" s="35">
        <v>0</v>
      </c>
      <c r="AJ61" s="35">
        <v>0</v>
      </c>
      <c r="AK61" s="35">
        <v>0</v>
      </c>
      <c r="AL61" s="35">
        <v>0</v>
      </c>
      <c r="AM61" s="35">
        <v>0</v>
      </c>
      <c r="AN61" s="35">
        <v>0</v>
      </c>
      <c r="AO61" s="35">
        <v>0</v>
      </c>
      <c r="AP61" s="35">
        <v>0</v>
      </c>
      <c r="AQ61" s="35">
        <v>0</v>
      </c>
      <c r="AR61" s="35">
        <v>0</v>
      </c>
      <c r="AS61" s="35">
        <v>0</v>
      </c>
      <c r="AT61" s="35">
        <v>0</v>
      </c>
      <c r="AU61" s="35">
        <v>0</v>
      </c>
      <c r="AV61" s="35">
        <v>0</v>
      </c>
      <c r="AW61" s="35">
        <v>0</v>
      </c>
      <c r="AX61" s="35">
        <v>0</v>
      </c>
      <c r="AY61" s="35">
        <v>0</v>
      </c>
      <c r="AZ61" s="35">
        <v>0</v>
      </c>
      <c r="BA61" s="35">
        <v>0</v>
      </c>
      <c r="BB61" s="35">
        <v>0</v>
      </c>
      <c r="BC61" s="35">
        <v>0</v>
      </c>
      <c r="BD61" s="35">
        <v>0</v>
      </c>
      <c r="BE61" s="35">
        <v>0</v>
      </c>
      <c r="BF61" s="35">
        <v>0</v>
      </c>
      <c r="BG61" s="35">
        <v>0</v>
      </c>
      <c r="BH61" s="35">
        <v>0</v>
      </c>
      <c r="BI61" s="35">
        <v>0</v>
      </c>
      <c r="BJ61" s="35">
        <v>0</v>
      </c>
      <c r="BK61" s="35">
        <v>0</v>
      </c>
      <c r="BL61" s="35">
        <v>0</v>
      </c>
      <c r="BM61" s="35">
        <v>0</v>
      </c>
      <c r="BN61" s="35">
        <v>0</v>
      </c>
      <c r="BO61" s="35">
        <v>0</v>
      </c>
      <c r="BP61" s="35">
        <v>0</v>
      </c>
      <c r="BQ61" s="35">
        <v>0</v>
      </c>
      <c r="BR61" s="35">
        <v>0</v>
      </c>
      <c r="BS61" s="35">
        <v>0</v>
      </c>
      <c r="BT61" s="35">
        <v>0</v>
      </c>
      <c r="BU61" s="35">
        <v>0</v>
      </c>
      <c r="BV61" s="35">
        <v>0</v>
      </c>
      <c r="BW61" s="35">
        <v>0</v>
      </c>
      <c r="BX61" s="35">
        <v>0</v>
      </c>
      <c r="BY61" s="35">
        <v>0</v>
      </c>
      <c r="BZ61" s="35">
        <v>0</v>
      </c>
      <c r="CA61" s="35">
        <v>0</v>
      </c>
      <c r="CB61" s="35">
        <v>4900</v>
      </c>
      <c r="CC61" s="35">
        <v>0</v>
      </c>
      <c r="CD61" s="35">
        <v>0</v>
      </c>
      <c r="CE61" s="35">
        <v>0</v>
      </c>
      <c r="CF61" s="57">
        <v>0</v>
      </c>
      <c r="CG61" s="35">
        <v>0</v>
      </c>
      <c r="CH61" s="35">
        <v>0</v>
      </c>
      <c r="CI61" s="35">
        <v>0</v>
      </c>
      <c r="CJ61" s="35">
        <v>0</v>
      </c>
      <c r="CK61" s="35">
        <v>0</v>
      </c>
      <c r="CL61" s="35">
        <v>0</v>
      </c>
      <c r="CM61" s="35">
        <v>0</v>
      </c>
      <c r="CN61" s="35">
        <v>0</v>
      </c>
      <c r="CO61" s="35">
        <v>0</v>
      </c>
      <c r="CP61" s="35">
        <v>0</v>
      </c>
      <c r="CQ61" s="35">
        <v>0</v>
      </c>
      <c r="CR61" s="35">
        <v>0</v>
      </c>
      <c r="CS61" s="35">
        <v>0</v>
      </c>
      <c r="CT61" s="35">
        <v>0</v>
      </c>
      <c r="CU61" s="35">
        <v>14190</v>
      </c>
      <c r="CW61" s="54">
        <f t="shared" si="2"/>
        <v>14190</v>
      </c>
      <c r="CX61">
        <f t="shared" si="1"/>
        <v>0</v>
      </c>
    </row>
    <row r="62" spans="1:102">
      <c r="A62" s="7"/>
      <c r="B62" s="1"/>
      <c r="C62" s="1"/>
      <c r="D62" s="1"/>
      <c r="E62" s="4" t="s">
        <v>93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10">
        <v>0</v>
      </c>
      <c r="N62" s="10">
        <v>0</v>
      </c>
      <c r="O62" s="10">
        <v>0</v>
      </c>
      <c r="P62" s="10">
        <v>0</v>
      </c>
      <c r="Q62" s="10">
        <v>0</v>
      </c>
      <c r="R62" s="10">
        <v>0</v>
      </c>
      <c r="S62" s="10">
        <v>0</v>
      </c>
      <c r="T62" s="10">
        <v>0</v>
      </c>
      <c r="U62" s="35">
        <v>0</v>
      </c>
      <c r="V62" s="35">
        <v>0</v>
      </c>
      <c r="W62" s="35">
        <v>0</v>
      </c>
      <c r="X62" s="35">
        <v>0</v>
      </c>
      <c r="Y62" s="35">
        <v>0</v>
      </c>
      <c r="Z62" s="35">
        <v>0</v>
      </c>
      <c r="AA62" s="35">
        <v>0</v>
      </c>
      <c r="AB62" s="35">
        <v>0</v>
      </c>
      <c r="AC62" s="35">
        <v>0</v>
      </c>
      <c r="AD62" s="35">
        <v>0</v>
      </c>
      <c r="AE62" s="35">
        <v>0</v>
      </c>
      <c r="AF62" s="35">
        <v>0</v>
      </c>
      <c r="AG62" s="35">
        <v>0</v>
      </c>
      <c r="AH62" s="35">
        <v>0</v>
      </c>
      <c r="AI62" s="35">
        <v>0</v>
      </c>
      <c r="AJ62" s="35">
        <v>635067.63</v>
      </c>
      <c r="AK62" s="35">
        <v>40310.400000000001</v>
      </c>
      <c r="AL62" s="35">
        <v>6650</v>
      </c>
      <c r="AM62" s="35">
        <v>24041.53</v>
      </c>
      <c r="AN62" s="35">
        <v>38768</v>
      </c>
      <c r="AO62" s="35">
        <v>35269.199999999997</v>
      </c>
      <c r="AP62" s="35">
        <v>89518.99</v>
      </c>
      <c r="AQ62" s="35">
        <v>19384</v>
      </c>
      <c r="AR62" s="35">
        <v>19389.439999999999</v>
      </c>
      <c r="AS62" s="35">
        <v>22744</v>
      </c>
      <c r="AT62" s="35">
        <v>0</v>
      </c>
      <c r="AU62" s="35">
        <v>56870.239999999998</v>
      </c>
      <c r="AV62" s="35">
        <v>0</v>
      </c>
      <c r="AW62" s="35">
        <v>42128</v>
      </c>
      <c r="AX62" s="35">
        <v>42394</v>
      </c>
      <c r="AY62" s="35">
        <v>193277.84</v>
      </c>
      <c r="AZ62" s="35">
        <v>0</v>
      </c>
      <c r="BA62" s="35">
        <v>0</v>
      </c>
      <c r="BB62" s="35">
        <v>0</v>
      </c>
      <c r="BC62" s="35">
        <v>6478.2</v>
      </c>
      <c r="BD62" s="35">
        <v>1272291.47</v>
      </c>
      <c r="BE62" s="35">
        <v>0</v>
      </c>
      <c r="BF62" s="35">
        <v>0</v>
      </c>
      <c r="BG62" s="35">
        <v>0</v>
      </c>
      <c r="BH62" s="35">
        <v>0</v>
      </c>
      <c r="BI62" s="35">
        <v>0</v>
      </c>
      <c r="BJ62" s="35">
        <v>0</v>
      </c>
      <c r="BK62" s="35">
        <v>0</v>
      </c>
      <c r="BL62" s="35">
        <v>0</v>
      </c>
      <c r="BM62" s="35">
        <v>0</v>
      </c>
      <c r="BN62" s="35">
        <v>0</v>
      </c>
      <c r="BO62" s="35">
        <v>0</v>
      </c>
      <c r="BP62" s="35">
        <v>0</v>
      </c>
      <c r="BQ62" s="35">
        <v>0</v>
      </c>
      <c r="BR62" s="35">
        <v>0</v>
      </c>
      <c r="BS62" s="35">
        <v>0</v>
      </c>
      <c r="BT62" s="35">
        <v>0</v>
      </c>
      <c r="BU62" s="35">
        <v>0</v>
      </c>
      <c r="BV62" s="35">
        <v>0</v>
      </c>
      <c r="BW62" s="35">
        <v>0</v>
      </c>
      <c r="BX62" s="35">
        <v>0</v>
      </c>
      <c r="BY62" s="35">
        <v>0</v>
      </c>
      <c r="BZ62" s="35">
        <v>0</v>
      </c>
      <c r="CA62" s="35">
        <v>0</v>
      </c>
      <c r="CB62" s="35">
        <v>25600</v>
      </c>
      <c r="CC62" s="35">
        <v>0</v>
      </c>
      <c r="CD62" s="35">
        <v>0</v>
      </c>
      <c r="CE62" s="35">
        <v>0</v>
      </c>
      <c r="CF62" s="57">
        <v>0</v>
      </c>
      <c r="CG62" s="35">
        <v>0</v>
      </c>
      <c r="CH62" s="35">
        <v>0</v>
      </c>
      <c r="CI62" s="35">
        <v>0</v>
      </c>
      <c r="CJ62" s="35">
        <v>0</v>
      </c>
      <c r="CK62" s="35">
        <v>0</v>
      </c>
      <c r="CL62" s="35">
        <v>0</v>
      </c>
      <c r="CM62" s="35">
        <v>0</v>
      </c>
      <c r="CN62" s="35">
        <v>0</v>
      </c>
      <c r="CO62" s="35">
        <v>0</v>
      </c>
      <c r="CP62" s="35">
        <v>0</v>
      </c>
      <c r="CQ62" s="35">
        <v>0</v>
      </c>
      <c r="CR62" s="35">
        <v>0</v>
      </c>
      <c r="CS62" s="35">
        <v>0</v>
      </c>
      <c r="CT62" s="35">
        <v>0</v>
      </c>
      <c r="CU62" s="35">
        <v>1297891.47</v>
      </c>
      <c r="CW62" s="54">
        <f t="shared" si="2"/>
        <v>1297891.47</v>
      </c>
      <c r="CX62">
        <f t="shared" si="1"/>
        <v>0</v>
      </c>
    </row>
    <row r="63" spans="1:102">
      <c r="A63" s="7"/>
      <c r="B63" s="1"/>
      <c r="C63" s="1"/>
      <c r="D63" s="1"/>
      <c r="E63" s="4"/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0">
        <v>0</v>
      </c>
      <c r="O63" s="10">
        <v>0</v>
      </c>
      <c r="P63" s="10">
        <v>0</v>
      </c>
      <c r="Q63" s="10">
        <v>0</v>
      </c>
      <c r="R63" s="10">
        <v>0</v>
      </c>
      <c r="S63" s="10">
        <v>0</v>
      </c>
      <c r="T63" s="10">
        <v>0</v>
      </c>
      <c r="U63" s="35">
        <v>0</v>
      </c>
      <c r="V63" s="35">
        <v>0</v>
      </c>
      <c r="W63" s="35">
        <v>0</v>
      </c>
      <c r="X63" s="35">
        <v>0</v>
      </c>
      <c r="Y63" s="35">
        <v>0</v>
      </c>
      <c r="Z63" s="35">
        <v>0</v>
      </c>
      <c r="AA63" s="35">
        <v>0</v>
      </c>
      <c r="AB63" s="35">
        <v>0</v>
      </c>
      <c r="AC63" s="35">
        <v>0</v>
      </c>
      <c r="AD63" s="35">
        <v>0</v>
      </c>
      <c r="AE63" s="35">
        <v>0</v>
      </c>
      <c r="AF63" s="35">
        <v>0</v>
      </c>
      <c r="AG63" s="35">
        <v>0</v>
      </c>
      <c r="AH63" s="35">
        <v>0</v>
      </c>
      <c r="AI63" s="35">
        <v>0</v>
      </c>
      <c r="AJ63" s="35">
        <v>0</v>
      </c>
      <c r="AK63" s="35">
        <v>0</v>
      </c>
      <c r="AL63" s="35">
        <v>0</v>
      </c>
      <c r="AM63" s="35">
        <v>0</v>
      </c>
      <c r="AN63" s="35">
        <v>0</v>
      </c>
      <c r="AO63" s="35">
        <v>0</v>
      </c>
      <c r="AP63" s="35">
        <v>0</v>
      </c>
      <c r="AQ63" s="35">
        <v>0</v>
      </c>
      <c r="AR63" s="35">
        <v>0</v>
      </c>
      <c r="AS63" s="35">
        <v>0</v>
      </c>
      <c r="AT63" s="35">
        <v>0</v>
      </c>
      <c r="AU63" s="35">
        <v>0</v>
      </c>
      <c r="AV63" s="35">
        <v>0</v>
      </c>
      <c r="AW63" s="35">
        <v>0</v>
      </c>
      <c r="AX63" s="35">
        <v>0</v>
      </c>
      <c r="AY63" s="35">
        <v>0</v>
      </c>
      <c r="AZ63" s="35">
        <v>0</v>
      </c>
      <c r="BA63" s="35">
        <v>0</v>
      </c>
      <c r="BB63" s="35">
        <v>0</v>
      </c>
      <c r="BC63" s="35">
        <v>0</v>
      </c>
      <c r="BD63" s="35">
        <v>0</v>
      </c>
      <c r="BE63" s="35">
        <v>0</v>
      </c>
      <c r="BF63" s="35">
        <v>0</v>
      </c>
      <c r="BG63" s="35">
        <v>0</v>
      </c>
      <c r="BH63" s="35">
        <v>0</v>
      </c>
      <c r="BI63" s="35">
        <v>0</v>
      </c>
      <c r="BJ63" s="35">
        <v>0</v>
      </c>
      <c r="BK63" s="35">
        <v>0</v>
      </c>
      <c r="BL63" s="35">
        <v>0</v>
      </c>
      <c r="BM63" s="35">
        <v>0</v>
      </c>
      <c r="BN63" s="35">
        <v>0</v>
      </c>
      <c r="BO63" s="35">
        <v>0</v>
      </c>
      <c r="BP63" s="35">
        <v>0</v>
      </c>
      <c r="BQ63" s="35">
        <v>0</v>
      </c>
      <c r="BR63" s="35">
        <v>0</v>
      </c>
      <c r="BS63" s="35">
        <v>0</v>
      </c>
      <c r="BT63" s="35">
        <v>0</v>
      </c>
      <c r="BU63" s="35">
        <v>0</v>
      </c>
      <c r="BV63" s="35">
        <v>0</v>
      </c>
      <c r="BW63" s="35">
        <v>0</v>
      </c>
      <c r="BX63" s="35">
        <v>0</v>
      </c>
      <c r="BY63" s="35">
        <v>0</v>
      </c>
      <c r="BZ63" s="35">
        <v>0</v>
      </c>
      <c r="CA63" s="35">
        <v>0</v>
      </c>
      <c r="CB63" s="35">
        <v>0</v>
      </c>
      <c r="CC63" s="35">
        <v>0</v>
      </c>
      <c r="CD63" s="35">
        <v>0</v>
      </c>
      <c r="CE63" s="35">
        <v>0</v>
      </c>
      <c r="CF63" s="57">
        <v>0</v>
      </c>
      <c r="CG63" s="35">
        <v>0</v>
      </c>
      <c r="CH63" s="35">
        <v>0</v>
      </c>
      <c r="CI63" s="35">
        <v>0</v>
      </c>
      <c r="CJ63" s="35">
        <v>0</v>
      </c>
      <c r="CK63" s="35">
        <v>0</v>
      </c>
      <c r="CL63" s="35">
        <v>0</v>
      </c>
      <c r="CM63" s="35">
        <v>0</v>
      </c>
      <c r="CN63" s="35">
        <v>0</v>
      </c>
      <c r="CO63" s="35">
        <v>0</v>
      </c>
      <c r="CP63" s="35">
        <v>0</v>
      </c>
      <c r="CQ63" s="35">
        <v>0</v>
      </c>
      <c r="CR63" s="35">
        <v>0</v>
      </c>
      <c r="CS63" s="35">
        <v>0</v>
      </c>
      <c r="CT63" s="35">
        <v>0</v>
      </c>
      <c r="CU63" s="35">
        <v>0</v>
      </c>
      <c r="CW63" s="54">
        <f t="shared" si="2"/>
        <v>0</v>
      </c>
      <c r="CX63">
        <f t="shared" si="1"/>
        <v>0</v>
      </c>
    </row>
    <row r="64" spans="1:102">
      <c r="A64" s="7"/>
      <c r="B64" s="1"/>
      <c r="C64" s="1"/>
      <c r="D64" s="1"/>
      <c r="E64" s="12" t="s">
        <v>99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0">
        <v>0</v>
      </c>
      <c r="M64" s="10">
        <v>0</v>
      </c>
      <c r="N64" s="10">
        <v>0</v>
      </c>
      <c r="O64" s="10">
        <v>0</v>
      </c>
      <c r="P64" s="10">
        <v>0</v>
      </c>
      <c r="Q64" s="10">
        <v>0</v>
      </c>
      <c r="R64" s="10">
        <v>0</v>
      </c>
      <c r="S64" s="10">
        <v>0</v>
      </c>
      <c r="T64" s="10">
        <v>0</v>
      </c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  <c r="BE64" s="35"/>
      <c r="BF64" s="35"/>
      <c r="BG64" s="35"/>
      <c r="BH64" s="35"/>
      <c r="BI64" s="35"/>
      <c r="BJ64" s="35"/>
      <c r="BK64" s="35"/>
      <c r="BL64" s="35"/>
      <c r="BM64" s="35"/>
      <c r="BN64" s="35"/>
      <c r="BO64" s="35"/>
      <c r="BP64" s="35"/>
      <c r="BQ64" s="35"/>
      <c r="BR64" s="35"/>
      <c r="BS64" s="35"/>
      <c r="BT64" s="35"/>
      <c r="BU64" s="35"/>
      <c r="BV64" s="35"/>
      <c r="BW64" s="35"/>
      <c r="BX64" s="35"/>
      <c r="BY64" s="35"/>
      <c r="BZ64" s="35"/>
      <c r="CA64" s="35"/>
      <c r="CB64" s="35"/>
      <c r="CC64" s="35"/>
      <c r="CD64" s="35"/>
      <c r="CE64" s="35"/>
      <c r="CF64" s="57"/>
      <c r="CG64" s="35"/>
      <c r="CH64" s="35"/>
      <c r="CI64" s="35"/>
      <c r="CJ64" s="35"/>
      <c r="CK64" s="35"/>
      <c r="CL64" s="35"/>
      <c r="CM64" s="35"/>
      <c r="CN64" s="35"/>
      <c r="CO64" s="35"/>
      <c r="CP64" s="35"/>
      <c r="CQ64" s="35"/>
      <c r="CR64" s="35"/>
      <c r="CS64" s="35"/>
      <c r="CT64" s="35"/>
      <c r="CU64" s="35"/>
      <c r="CW64" s="54">
        <f t="shared" si="2"/>
        <v>0</v>
      </c>
      <c r="CX64">
        <f t="shared" ref="CX64:CX102" si="3">+CU64-CW64</f>
        <v>0</v>
      </c>
    </row>
    <row r="65" spans="1:102">
      <c r="A65" s="7"/>
      <c r="B65" s="1"/>
      <c r="C65" s="1"/>
      <c r="D65" s="1"/>
      <c r="E65" s="4" t="s">
        <v>5</v>
      </c>
      <c r="F65" s="10">
        <v>54519.5</v>
      </c>
      <c r="G65" s="10">
        <v>1310</v>
      </c>
      <c r="H65" s="10">
        <v>300</v>
      </c>
      <c r="I65" s="10">
        <v>3675</v>
      </c>
      <c r="J65" s="10">
        <v>22555</v>
      </c>
      <c r="K65" s="10">
        <v>450</v>
      </c>
      <c r="L65" s="10">
        <v>3721</v>
      </c>
      <c r="M65" s="10">
        <v>0</v>
      </c>
      <c r="N65" s="10">
        <v>8090</v>
      </c>
      <c r="O65" s="10">
        <v>13425</v>
      </c>
      <c r="P65" s="10">
        <v>9859</v>
      </c>
      <c r="Q65" s="10">
        <v>0</v>
      </c>
      <c r="R65" s="10">
        <v>0</v>
      </c>
      <c r="S65" s="10">
        <v>0</v>
      </c>
      <c r="T65" s="10">
        <v>0</v>
      </c>
      <c r="U65" s="35">
        <v>117904.5</v>
      </c>
      <c r="V65" s="35">
        <v>8460</v>
      </c>
      <c r="W65" s="35">
        <v>0</v>
      </c>
      <c r="X65" s="35">
        <v>0</v>
      </c>
      <c r="Y65" s="35">
        <v>0</v>
      </c>
      <c r="Z65" s="35">
        <v>0</v>
      </c>
      <c r="AA65" s="35">
        <v>0</v>
      </c>
      <c r="AB65" s="35">
        <v>8460</v>
      </c>
      <c r="AC65" s="35">
        <v>22267</v>
      </c>
      <c r="AD65" s="35">
        <v>200</v>
      </c>
      <c r="AE65" s="35">
        <v>2760</v>
      </c>
      <c r="AF65" s="35">
        <v>900</v>
      </c>
      <c r="AG65" s="35">
        <v>0</v>
      </c>
      <c r="AH65" s="35">
        <v>200</v>
      </c>
      <c r="AI65" s="35">
        <v>26327</v>
      </c>
      <c r="AJ65" s="35">
        <v>587316.56000000006</v>
      </c>
      <c r="AK65" s="35">
        <v>0</v>
      </c>
      <c r="AL65" s="35">
        <v>0</v>
      </c>
      <c r="AM65" s="35">
        <v>250</v>
      </c>
      <c r="AN65" s="35">
        <v>0</v>
      </c>
      <c r="AO65" s="35">
        <v>0</v>
      </c>
      <c r="AP65" s="35">
        <v>0</v>
      </c>
      <c r="AQ65" s="35">
        <v>0</v>
      </c>
      <c r="AR65" s="35">
        <v>0</v>
      </c>
      <c r="AS65" s="35">
        <v>0</v>
      </c>
      <c r="AT65" s="35">
        <v>0</v>
      </c>
      <c r="AU65" s="35">
        <v>200</v>
      </c>
      <c r="AV65" s="35">
        <v>0</v>
      </c>
      <c r="AW65" s="35">
        <v>0</v>
      </c>
      <c r="AX65" s="35">
        <v>0</v>
      </c>
      <c r="AY65" s="35">
        <v>0</v>
      </c>
      <c r="AZ65" s="35">
        <v>0</v>
      </c>
      <c r="BA65" s="35">
        <v>0</v>
      </c>
      <c r="BB65" s="35">
        <v>0</v>
      </c>
      <c r="BC65" s="35">
        <v>0</v>
      </c>
      <c r="BD65" s="35">
        <v>587766.56000000006</v>
      </c>
      <c r="BE65" s="35">
        <v>3950</v>
      </c>
      <c r="BF65" s="35">
        <v>0</v>
      </c>
      <c r="BG65" s="35">
        <v>0</v>
      </c>
      <c r="BH65" s="35">
        <v>0</v>
      </c>
      <c r="BI65" s="35">
        <v>0</v>
      </c>
      <c r="BJ65" s="35">
        <v>0</v>
      </c>
      <c r="BK65" s="35">
        <v>0</v>
      </c>
      <c r="BL65" s="35">
        <v>0</v>
      </c>
      <c r="BM65" s="35">
        <v>0</v>
      </c>
      <c r="BN65" s="35">
        <v>3950</v>
      </c>
      <c r="BO65" s="35">
        <v>27999</v>
      </c>
      <c r="BP65" s="35">
        <v>64827</v>
      </c>
      <c r="BQ65" s="35">
        <v>19126</v>
      </c>
      <c r="BR65" s="35">
        <v>3341</v>
      </c>
      <c r="BS65" s="35">
        <v>18379</v>
      </c>
      <c r="BT65" s="35">
        <v>9591.01</v>
      </c>
      <c r="BU65" s="35">
        <v>320</v>
      </c>
      <c r="BV65" s="35">
        <v>19327</v>
      </c>
      <c r="BW65" s="35">
        <v>0</v>
      </c>
      <c r="BX65" s="35">
        <v>37927</v>
      </c>
      <c r="BY65" s="35">
        <v>200837.01</v>
      </c>
      <c r="BZ65" s="35">
        <v>0</v>
      </c>
      <c r="CA65" s="35">
        <v>0</v>
      </c>
      <c r="CB65" s="35">
        <v>117933</v>
      </c>
      <c r="CC65" s="35">
        <v>0</v>
      </c>
      <c r="CD65" s="35">
        <v>7642</v>
      </c>
      <c r="CE65" s="35">
        <v>7642</v>
      </c>
      <c r="CF65" s="57">
        <v>602189.5</v>
      </c>
      <c r="CG65" s="35">
        <v>0</v>
      </c>
      <c r="CH65" s="35">
        <v>0</v>
      </c>
      <c r="CI65" s="35">
        <v>985</v>
      </c>
      <c r="CJ65" s="35">
        <v>0</v>
      </c>
      <c r="CK65" s="35">
        <v>0</v>
      </c>
      <c r="CL65" s="35">
        <v>0</v>
      </c>
      <c r="CM65" s="35">
        <v>0</v>
      </c>
      <c r="CN65" s="35">
        <v>0</v>
      </c>
      <c r="CO65" s="35">
        <v>0</v>
      </c>
      <c r="CP65" s="35">
        <v>0</v>
      </c>
      <c r="CQ65" s="35">
        <v>0</v>
      </c>
      <c r="CR65" s="35">
        <v>0</v>
      </c>
      <c r="CS65" s="35">
        <v>0</v>
      </c>
      <c r="CT65" s="35">
        <v>0</v>
      </c>
      <c r="CU65" s="35">
        <v>1673994.57</v>
      </c>
      <c r="CW65" s="54">
        <f t="shared" si="2"/>
        <v>1673994.57</v>
      </c>
      <c r="CX65">
        <f t="shared" si="3"/>
        <v>0</v>
      </c>
    </row>
    <row r="66" spans="1:102">
      <c r="A66" s="7"/>
      <c r="B66" s="1"/>
      <c r="C66" s="1"/>
      <c r="D66" s="1"/>
      <c r="E66" s="4" t="s">
        <v>100</v>
      </c>
      <c r="F66" s="10">
        <v>307700.39</v>
      </c>
      <c r="G66" s="10">
        <v>46341.59</v>
      </c>
      <c r="H66" s="10">
        <v>43372.77</v>
      </c>
      <c r="I66" s="10">
        <v>37136.949999999997</v>
      </c>
      <c r="J66" s="10">
        <v>44419.91</v>
      </c>
      <c r="K66" s="10">
        <v>33611.42</v>
      </c>
      <c r="L66" s="10">
        <v>16789.009999999998</v>
      </c>
      <c r="M66" s="10">
        <v>35613.26</v>
      </c>
      <c r="N66" s="10">
        <v>31833.75</v>
      </c>
      <c r="O66" s="10">
        <v>93056.33</v>
      </c>
      <c r="P66" s="10">
        <v>27947.47</v>
      </c>
      <c r="Q66" s="10">
        <v>25753.29</v>
      </c>
      <c r="R66" s="10">
        <v>10491.09</v>
      </c>
      <c r="S66" s="10">
        <v>0</v>
      </c>
      <c r="T66" s="10">
        <v>24786.93</v>
      </c>
      <c r="U66" s="35">
        <v>778854.15999999992</v>
      </c>
      <c r="V66" s="35">
        <v>138767.57</v>
      </c>
      <c r="W66" s="35">
        <v>26253.97</v>
      </c>
      <c r="X66" s="35">
        <v>19725.52</v>
      </c>
      <c r="Y66" s="35">
        <v>28242.04</v>
      </c>
      <c r="Z66" s="35">
        <v>52092.98</v>
      </c>
      <c r="AA66" s="35">
        <v>0</v>
      </c>
      <c r="AB66" s="35">
        <v>265082.08</v>
      </c>
      <c r="AC66" s="35">
        <v>103287.58</v>
      </c>
      <c r="AD66" s="35">
        <v>23082.03</v>
      </c>
      <c r="AE66" s="35">
        <v>17309.88</v>
      </c>
      <c r="AF66" s="35">
        <v>10905.57</v>
      </c>
      <c r="AG66" s="35">
        <v>0</v>
      </c>
      <c r="AH66" s="35">
        <v>0</v>
      </c>
      <c r="AI66" s="35">
        <v>154585.06</v>
      </c>
      <c r="AJ66" s="35">
        <v>4769600.51</v>
      </c>
      <c r="AK66" s="35">
        <v>69579.56</v>
      </c>
      <c r="AL66" s="35">
        <v>16252.77</v>
      </c>
      <c r="AM66" s="35">
        <v>140396.82</v>
      </c>
      <c r="AN66" s="35">
        <v>26429.200000000001</v>
      </c>
      <c r="AO66" s="35">
        <v>70315.06</v>
      </c>
      <c r="AP66" s="35">
        <v>70254.27</v>
      </c>
      <c r="AQ66" s="35">
        <v>122104.75</v>
      </c>
      <c r="AR66" s="35">
        <v>16916.259999999998</v>
      </c>
      <c r="AS66" s="35">
        <v>0</v>
      </c>
      <c r="AT66" s="35">
        <v>0</v>
      </c>
      <c r="AU66" s="35">
        <v>34416.36</v>
      </c>
      <c r="AV66" s="35">
        <v>22487.599999999999</v>
      </c>
      <c r="AW66" s="35">
        <v>41209.800000000003</v>
      </c>
      <c r="AX66" s="35">
        <v>25997.31</v>
      </c>
      <c r="AY66" s="35">
        <v>193073.32</v>
      </c>
      <c r="AZ66" s="35">
        <v>0</v>
      </c>
      <c r="BA66" s="35">
        <v>0</v>
      </c>
      <c r="BB66" s="35">
        <v>0</v>
      </c>
      <c r="BC66" s="35">
        <v>3145.83</v>
      </c>
      <c r="BD66" s="35">
        <v>5622179.4199999981</v>
      </c>
      <c r="BE66" s="35">
        <v>177757.96</v>
      </c>
      <c r="BF66" s="35">
        <v>32773.15</v>
      </c>
      <c r="BG66" s="35">
        <v>15481.85</v>
      </c>
      <c r="BH66" s="35">
        <v>24142.62</v>
      </c>
      <c r="BI66" s="35">
        <v>29702.44</v>
      </c>
      <c r="BJ66" s="35">
        <v>16180.12</v>
      </c>
      <c r="BK66" s="35">
        <v>20006.18</v>
      </c>
      <c r="BL66" s="35">
        <v>0</v>
      </c>
      <c r="BM66" s="35">
        <v>4953.2299999999996</v>
      </c>
      <c r="BN66" s="35">
        <v>320997.54999999993</v>
      </c>
      <c r="BO66" s="35">
        <v>158823.69</v>
      </c>
      <c r="BP66" s="35">
        <v>32007.19</v>
      </c>
      <c r="BQ66" s="35">
        <v>94475.18</v>
      </c>
      <c r="BR66" s="35">
        <v>13329.03</v>
      </c>
      <c r="BS66" s="35">
        <v>28939.93</v>
      </c>
      <c r="BT66" s="35">
        <v>44940.28</v>
      </c>
      <c r="BU66" s="35">
        <v>33109.07</v>
      </c>
      <c r="BV66" s="35">
        <v>12197.15</v>
      </c>
      <c r="BW66" s="35">
        <v>0</v>
      </c>
      <c r="BX66" s="35">
        <v>0</v>
      </c>
      <c r="BY66" s="35">
        <v>417821.52000000008</v>
      </c>
      <c r="BZ66" s="35">
        <v>92404.81</v>
      </c>
      <c r="CA66" s="35">
        <v>188299.75</v>
      </c>
      <c r="CB66" s="35">
        <v>1028493.6</v>
      </c>
      <c r="CC66" s="35">
        <v>0</v>
      </c>
      <c r="CD66" s="35">
        <v>15250.4</v>
      </c>
      <c r="CE66" s="35">
        <v>15250.4</v>
      </c>
      <c r="CF66" s="57">
        <v>0</v>
      </c>
      <c r="CG66" s="35">
        <v>0</v>
      </c>
      <c r="CH66" s="35">
        <v>0</v>
      </c>
      <c r="CI66" s="35">
        <v>32836.92</v>
      </c>
      <c r="CJ66" s="35">
        <v>0</v>
      </c>
      <c r="CK66" s="35">
        <v>0</v>
      </c>
      <c r="CL66" s="35">
        <v>0</v>
      </c>
      <c r="CM66" s="35">
        <v>0</v>
      </c>
      <c r="CN66" s="35">
        <v>0</v>
      </c>
      <c r="CO66" s="35">
        <v>0</v>
      </c>
      <c r="CP66" s="35">
        <v>0</v>
      </c>
      <c r="CQ66" s="35">
        <v>0</v>
      </c>
      <c r="CR66" s="35">
        <v>0</v>
      </c>
      <c r="CS66" s="35">
        <v>0</v>
      </c>
      <c r="CT66" s="35">
        <v>0</v>
      </c>
      <c r="CU66" s="35">
        <v>8916805.2699999977</v>
      </c>
      <c r="CW66" s="54">
        <f t="shared" si="2"/>
        <v>8916805.2699999977</v>
      </c>
      <c r="CX66">
        <f t="shared" si="3"/>
        <v>0</v>
      </c>
    </row>
    <row r="67" spans="1:102">
      <c r="A67" s="7"/>
      <c r="B67" s="23"/>
      <c r="C67" s="23"/>
      <c r="D67" s="23"/>
      <c r="E67" s="4" t="s">
        <v>101</v>
      </c>
      <c r="F67" s="10">
        <v>47874</v>
      </c>
      <c r="G67" s="10">
        <v>1015</v>
      </c>
      <c r="H67" s="10">
        <v>0</v>
      </c>
      <c r="I67" s="10">
        <v>0</v>
      </c>
      <c r="J67" s="10">
        <v>75</v>
      </c>
      <c r="K67" s="10">
        <v>0</v>
      </c>
      <c r="L67" s="10">
        <v>500</v>
      </c>
      <c r="M67" s="10">
        <v>40</v>
      </c>
      <c r="N67" s="10">
        <v>0</v>
      </c>
      <c r="O67" s="10">
        <v>40</v>
      </c>
      <c r="P67" s="10">
        <v>425</v>
      </c>
      <c r="Q67" s="10">
        <v>0</v>
      </c>
      <c r="R67" s="10">
        <v>0</v>
      </c>
      <c r="S67" s="10">
        <v>0</v>
      </c>
      <c r="T67" s="10">
        <v>37203</v>
      </c>
      <c r="U67" s="35">
        <v>87172</v>
      </c>
      <c r="V67" s="35">
        <v>5030</v>
      </c>
      <c r="W67" s="35">
        <v>0</v>
      </c>
      <c r="X67" s="35">
        <v>0</v>
      </c>
      <c r="Y67" s="35">
        <v>0</v>
      </c>
      <c r="Z67" s="35">
        <v>0</v>
      </c>
      <c r="AA67" s="35">
        <v>4890</v>
      </c>
      <c r="AB67" s="35">
        <v>9920</v>
      </c>
      <c r="AC67" s="35">
        <v>2435</v>
      </c>
      <c r="AD67" s="35">
        <v>0</v>
      </c>
      <c r="AE67" s="35">
        <v>0</v>
      </c>
      <c r="AF67" s="35">
        <v>0</v>
      </c>
      <c r="AG67" s="35">
        <v>0</v>
      </c>
      <c r="AH67" s="35">
        <v>1575</v>
      </c>
      <c r="AI67" s="35">
        <v>4010</v>
      </c>
      <c r="AJ67" s="35">
        <v>226528.5</v>
      </c>
      <c r="AK67" s="35">
        <v>0</v>
      </c>
      <c r="AL67" s="35">
        <v>25</v>
      </c>
      <c r="AM67" s="35">
        <v>0</v>
      </c>
      <c r="AN67" s="35">
        <v>280</v>
      </c>
      <c r="AO67" s="35">
        <v>7295</v>
      </c>
      <c r="AP67" s="35">
        <v>0</v>
      </c>
      <c r="AQ67" s="35">
        <v>0</v>
      </c>
      <c r="AR67" s="35">
        <v>0</v>
      </c>
      <c r="AS67" s="35">
        <v>0</v>
      </c>
      <c r="AT67" s="35">
        <v>0</v>
      </c>
      <c r="AU67" s="35">
        <v>0</v>
      </c>
      <c r="AV67" s="35">
        <v>285</v>
      </c>
      <c r="AW67" s="35">
        <v>0</v>
      </c>
      <c r="AX67" s="35">
        <v>85</v>
      </c>
      <c r="AY67" s="35">
        <v>0</v>
      </c>
      <c r="AZ67" s="35">
        <v>0</v>
      </c>
      <c r="BA67" s="35">
        <v>0</v>
      </c>
      <c r="BB67" s="35">
        <v>0</v>
      </c>
      <c r="BC67" s="35">
        <v>0</v>
      </c>
      <c r="BD67" s="35">
        <v>234498.5</v>
      </c>
      <c r="BE67" s="35">
        <v>23630</v>
      </c>
      <c r="BF67" s="35">
        <v>0</v>
      </c>
      <c r="BG67" s="35">
        <v>0</v>
      </c>
      <c r="BH67" s="35">
        <v>0</v>
      </c>
      <c r="BI67" s="35">
        <v>0</v>
      </c>
      <c r="BJ67" s="35">
        <v>0</v>
      </c>
      <c r="BK67" s="35">
        <v>0</v>
      </c>
      <c r="BL67" s="35">
        <v>0</v>
      </c>
      <c r="BM67" s="35">
        <v>9320</v>
      </c>
      <c r="BN67" s="35">
        <v>32950</v>
      </c>
      <c r="BO67" s="35">
        <v>47510</v>
      </c>
      <c r="BP67" s="35">
        <v>0</v>
      </c>
      <c r="BQ67" s="35">
        <v>250</v>
      </c>
      <c r="BR67" s="35">
        <v>0</v>
      </c>
      <c r="BS67" s="35">
        <v>0</v>
      </c>
      <c r="BT67" s="35">
        <v>0</v>
      </c>
      <c r="BU67" s="35">
        <v>0</v>
      </c>
      <c r="BV67" s="35">
        <v>0</v>
      </c>
      <c r="BW67" s="35">
        <v>0</v>
      </c>
      <c r="BX67" s="35">
        <v>60135</v>
      </c>
      <c r="BY67" s="35">
        <v>107895</v>
      </c>
      <c r="BZ67" s="35">
        <v>276907</v>
      </c>
      <c r="CA67" s="35">
        <v>0</v>
      </c>
      <c r="CB67" s="35">
        <v>104755</v>
      </c>
      <c r="CC67" s="35">
        <v>0</v>
      </c>
      <c r="CD67" s="35">
        <v>0</v>
      </c>
      <c r="CE67" s="35">
        <v>0</v>
      </c>
      <c r="CF67" s="57">
        <v>0</v>
      </c>
      <c r="CG67" s="35">
        <v>0</v>
      </c>
      <c r="CH67" s="35">
        <v>0</v>
      </c>
      <c r="CI67" s="35">
        <v>0</v>
      </c>
      <c r="CJ67" s="35">
        <v>0</v>
      </c>
      <c r="CK67" s="35">
        <v>0</v>
      </c>
      <c r="CL67" s="35">
        <v>0</v>
      </c>
      <c r="CM67" s="35">
        <v>0</v>
      </c>
      <c r="CN67" s="35">
        <v>0</v>
      </c>
      <c r="CO67" s="35">
        <v>0</v>
      </c>
      <c r="CP67" s="35">
        <v>0</v>
      </c>
      <c r="CQ67" s="35">
        <v>0</v>
      </c>
      <c r="CR67" s="35">
        <v>0</v>
      </c>
      <c r="CS67" s="35">
        <v>0</v>
      </c>
      <c r="CT67" s="35">
        <v>0</v>
      </c>
      <c r="CU67" s="35">
        <v>858107.5</v>
      </c>
      <c r="CW67" s="54">
        <f t="shared" si="2"/>
        <v>858107.5</v>
      </c>
      <c r="CX67">
        <f t="shared" si="3"/>
        <v>0</v>
      </c>
    </row>
    <row r="68" spans="1:102">
      <c r="A68" s="7"/>
      <c r="B68" s="23"/>
      <c r="C68" s="23"/>
      <c r="D68" s="23"/>
      <c r="E68" s="4" t="s">
        <v>102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10">
        <v>0</v>
      </c>
      <c r="M68" s="10">
        <v>0</v>
      </c>
      <c r="N68" s="10">
        <v>0</v>
      </c>
      <c r="O68" s="10">
        <v>0</v>
      </c>
      <c r="P68" s="10">
        <v>0</v>
      </c>
      <c r="Q68" s="10">
        <v>0</v>
      </c>
      <c r="R68" s="10">
        <v>0</v>
      </c>
      <c r="S68" s="10">
        <v>0</v>
      </c>
      <c r="T68" s="10">
        <v>0</v>
      </c>
      <c r="U68" s="35">
        <v>0</v>
      </c>
      <c r="V68" s="35">
        <v>0</v>
      </c>
      <c r="W68" s="35">
        <v>0</v>
      </c>
      <c r="X68" s="35">
        <v>0</v>
      </c>
      <c r="Y68" s="35">
        <v>0</v>
      </c>
      <c r="Z68" s="35">
        <v>0</v>
      </c>
      <c r="AA68" s="35">
        <v>0</v>
      </c>
      <c r="AB68" s="35">
        <v>0</v>
      </c>
      <c r="AC68" s="35">
        <v>0</v>
      </c>
      <c r="AD68" s="35">
        <v>0</v>
      </c>
      <c r="AE68" s="35">
        <v>0</v>
      </c>
      <c r="AF68" s="35">
        <v>0</v>
      </c>
      <c r="AG68" s="35">
        <v>0</v>
      </c>
      <c r="AH68" s="35">
        <v>0</v>
      </c>
      <c r="AI68" s="35">
        <v>0</v>
      </c>
      <c r="AJ68" s="35">
        <v>16370721.029999999</v>
      </c>
      <c r="AK68" s="35">
        <v>380583.63</v>
      </c>
      <c r="AL68" s="35">
        <v>0</v>
      </c>
      <c r="AM68" s="35">
        <v>0</v>
      </c>
      <c r="AN68" s="35">
        <v>0</v>
      </c>
      <c r="AO68" s="35">
        <v>0</v>
      </c>
      <c r="AP68" s="35">
        <v>0</v>
      </c>
      <c r="AQ68" s="35">
        <v>0</v>
      </c>
      <c r="AR68" s="35">
        <v>2063391.25</v>
      </c>
      <c r="AS68" s="35">
        <v>0</v>
      </c>
      <c r="AT68" s="35">
        <v>0</v>
      </c>
      <c r="AU68" s="35">
        <v>0</v>
      </c>
      <c r="AV68" s="35">
        <v>0</v>
      </c>
      <c r="AW68" s="35">
        <v>0</v>
      </c>
      <c r="AX68" s="35">
        <v>0</v>
      </c>
      <c r="AY68" s="35">
        <v>280347.28000000003</v>
      </c>
      <c r="AZ68" s="35">
        <v>0</v>
      </c>
      <c r="BA68" s="35">
        <v>0</v>
      </c>
      <c r="BB68" s="35">
        <v>0</v>
      </c>
      <c r="BC68" s="35">
        <v>0</v>
      </c>
      <c r="BD68" s="35">
        <v>19095043.190000001</v>
      </c>
      <c r="BE68" s="35">
        <v>0</v>
      </c>
      <c r="BF68" s="35">
        <v>0</v>
      </c>
      <c r="BG68" s="35">
        <v>0</v>
      </c>
      <c r="BH68" s="35">
        <v>0</v>
      </c>
      <c r="BI68" s="35">
        <v>0</v>
      </c>
      <c r="BJ68" s="35">
        <v>0</v>
      </c>
      <c r="BK68" s="35">
        <v>0</v>
      </c>
      <c r="BL68" s="35">
        <v>0</v>
      </c>
      <c r="BM68" s="35">
        <v>0</v>
      </c>
      <c r="BN68" s="35">
        <v>0</v>
      </c>
      <c r="BO68" s="35">
        <v>0</v>
      </c>
      <c r="BP68" s="35">
        <v>0</v>
      </c>
      <c r="BQ68" s="35">
        <v>0</v>
      </c>
      <c r="BR68" s="35">
        <v>0</v>
      </c>
      <c r="BS68" s="35">
        <v>0</v>
      </c>
      <c r="BT68" s="35">
        <v>0</v>
      </c>
      <c r="BU68" s="35">
        <v>0</v>
      </c>
      <c r="BV68" s="35">
        <v>0</v>
      </c>
      <c r="BW68" s="35">
        <v>0</v>
      </c>
      <c r="BX68" s="35">
        <v>0</v>
      </c>
      <c r="BY68" s="35">
        <v>0</v>
      </c>
      <c r="BZ68" s="35">
        <v>0</v>
      </c>
      <c r="CA68" s="35">
        <v>0</v>
      </c>
      <c r="CB68" s="35">
        <v>4518242.76</v>
      </c>
      <c r="CC68" s="35">
        <v>0</v>
      </c>
      <c r="CD68" s="35">
        <v>0</v>
      </c>
      <c r="CE68" s="35">
        <v>0</v>
      </c>
      <c r="CF68" s="57">
        <v>0</v>
      </c>
      <c r="CG68" s="35">
        <v>0</v>
      </c>
      <c r="CH68" s="35">
        <v>0</v>
      </c>
      <c r="CI68" s="35">
        <v>0</v>
      </c>
      <c r="CJ68" s="35">
        <v>0</v>
      </c>
      <c r="CK68" s="35">
        <v>0</v>
      </c>
      <c r="CL68" s="35">
        <v>0</v>
      </c>
      <c r="CM68" s="35">
        <v>0</v>
      </c>
      <c r="CN68" s="35">
        <v>0</v>
      </c>
      <c r="CO68" s="35">
        <v>0</v>
      </c>
      <c r="CP68" s="35">
        <v>0</v>
      </c>
      <c r="CQ68" s="35">
        <v>0</v>
      </c>
      <c r="CR68" s="35">
        <v>0</v>
      </c>
      <c r="CS68" s="35">
        <v>0</v>
      </c>
      <c r="CT68" s="35">
        <v>0</v>
      </c>
      <c r="CU68" s="35">
        <v>23613285.950000003</v>
      </c>
      <c r="CW68" s="54">
        <f t="shared" si="2"/>
        <v>23613285.950000003</v>
      </c>
      <c r="CX68">
        <f t="shared" si="3"/>
        <v>0</v>
      </c>
    </row>
    <row r="69" spans="1:102">
      <c r="A69" s="7"/>
      <c r="B69" s="23"/>
      <c r="C69" s="23"/>
      <c r="D69" s="23"/>
      <c r="E69" s="4" t="s">
        <v>103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v>0</v>
      </c>
      <c r="L69" s="10">
        <v>0</v>
      </c>
      <c r="M69" s="10">
        <v>0</v>
      </c>
      <c r="N69" s="10">
        <v>0</v>
      </c>
      <c r="O69" s="10">
        <v>0</v>
      </c>
      <c r="P69" s="10">
        <v>0</v>
      </c>
      <c r="Q69" s="10">
        <v>0</v>
      </c>
      <c r="R69" s="10">
        <v>0</v>
      </c>
      <c r="S69" s="10">
        <v>0</v>
      </c>
      <c r="T69" s="10">
        <v>0</v>
      </c>
      <c r="U69" s="35">
        <v>0</v>
      </c>
      <c r="V69" s="35">
        <v>0</v>
      </c>
      <c r="W69" s="35">
        <v>0</v>
      </c>
      <c r="X69" s="35">
        <v>0</v>
      </c>
      <c r="Y69" s="35">
        <v>0</v>
      </c>
      <c r="Z69" s="35">
        <v>0</v>
      </c>
      <c r="AA69" s="35">
        <v>0</v>
      </c>
      <c r="AB69" s="35">
        <v>0</v>
      </c>
      <c r="AC69" s="35">
        <v>0</v>
      </c>
      <c r="AD69" s="35">
        <v>0</v>
      </c>
      <c r="AE69" s="35">
        <v>0</v>
      </c>
      <c r="AF69" s="35">
        <v>0</v>
      </c>
      <c r="AG69" s="35">
        <v>0</v>
      </c>
      <c r="AH69" s="35">
        <v>0</v>
      </c>
      <c r="AI69" s="35">
        <v>0</v>
      </c>
      <c r="AJ69" s="35">
        <v>0</v>
      </c>
      <c r="AK69" s="35">
        <v>0</v>
      </c>
      <c r="AL69" s="35">
        <v>0</v>
      </c>
      <c r="AM69" s="35">
        <v>0</v>
      </c>
      <c r="AN69" s="35">
        <v>0</v>
      </c>
      <c r="AO69" s="35">
        <v>0</v>
      </c>
      <c r="AP69" s="35">
        <v>0</v>
      </c>
      <c r="AQ69" s="35">
        <v>0</v>
      </c>
      <c r="AR69" s="35">
        <v>0</v>
      </c>
      <c r="AS69" s="35">
        <v>0</v>
      </c>
      <c r="AT69" s="35">
        <v>0</v>
      </c>
      <c r="AU69" s="35">
        <v>0</v>
      </c>
      <c r="AV69" s="35">
        <v>0</v>
      </c>
      <c r="AW69" s="35">
        <v>0</v>
      </c>
      <c r="AX69" s="35">
        <v>0</v>
      </c>
      <c r="AY69" s="35">
        <v>0</v>
      </c>
      <c r="AZ69" s="35">
        <v>0</v>
      </c>
      <c r="BA69" s="35">
        <v>0</v>
      </c>
      <c r="BB69" s="35">
        <v>0</v>
      </c>
      <c r="BC69" s="35">
        <v>0</v>
      </c>
      <c r="BD69" s="35">
        <v>0</v>
      </c>
      <c r="BE69" s="35">
        <v>0</v>
      </c>
      <c r="BF69" s="35">
        <v>0</v>
      </c>
      <c r="BG69" s="35">
        <v>0</v>
      </c>
      <c r="BH69" s="35">
        <v>0</v>
      </c>
      <c r="BI69" s="35">
        <v>0</v>
      </c>
      <c r="BJ69" s="35">
        <v>0</v>
      </c>
      <c r="BK69" s="35">
        <v>0</v>
      </c>
      <c r="BL69" s="35">
        <v>0</v>
      </c>
      <c r="BM69" s="35">
        <v>0</v>
      </c>
      <c r="BN69" s="35">
        <v>0</v>
      </c>
      <c r="BO69" s="35">
        <v>0</v>
      </c>
      <c r="BP69" s="35">
        <v>0</v>
      </c>
      <c r="BQ69" s="35">
        <v>0</v>
      </c>
      <c r="BR69" s="35">
        <v>0</v>
      </c>
      <c r="BS69" s="35">
        <v>0</v>
      </c>
      <c r="BT69" s="35">
        <v>0</v>
      </c>
      <c r="BU69" s="35">
        <v>0</v>
      </c>
      <c r="BV69" s="35">
        <v>0</v>
      </c>
      <c r="BW69" s="35">
        <v>0</v>
      </c>
      <c r="BX69" s="35">
        <v>0</v>
      </c>
      <c r="BY69" s="35">
        <v>0</v>
      </c>
      <c r="BZ69" s="35">
        <v>0</v>
      </c>
      <c r="CA69" s="35">
        <v>0</v>
      </c>
      <c r="CB69" s="35">
        <v>2935844.54</v>
      </c>
      <c r="CC69" s="35">
        <v>0</v>
      </c>
      <c r="CD69" s="35">
        <v>0</v>
      </c>
      <c r="CE69" s="35">
        <v>0</v>
      </c>
      <c r="CF69" s="57">
        <v>0</v>
      </c>
      <c r="CG69" s="35">
        <v>0</v>
      </c>
      <c r="CH69" s="35">
        <v>0</v>
      </c>
      <c r="CI69" s="35">
        <v>0</v>
      </c>
      <c r="CJ69" s="35">
        <v>0</v>
      </c>
      <c r="CK69" s="35">
        <v>0</v>
      </c>
      <c r="CL69" s="35">
        <v>0</v>
      </c>
      <c r="CM69" s="35">
        <v>0</v>
      </c>
      <c r="CN69" s="35">
        <v>0</v>
      </c>
      <c r="CO69" s="35">
        <v>0</v>
      </c>
      <c r="CP69" s="35">
        <v>0</v>
      </c>
      <c r="CQ69" s="35">
        <v>0</v>
      </c>
      <c r="CR69" s="35">
        <v>0</v>
      </c>
      <c r="CS69" s="35">
        <v>0</v>
      </c>
      <c r="CT69" s="35">
        <v>0</v>
      </c>
      <c r="CU69" s="35">
        <v>2935844.54</v>
      </c>
      <c r="CW69" s="54">
        <f t="shared" si="2"/>
        <v>2935844.54</v>
      </c>
      <c r="CX69">
        <f t="shared" si="3"/>
        <v>0</v>
      </c>
    </row>
    <row r="70" spans="1:102">
      <c r="A70" s="7"/>
      <c r="B70" s="23"/>
      <c r="C70" s="23"/>
      <c r="D70" s="23"/>
      <c r="E70" s="16" t="s">
        <v>104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v>0</v>
      </c>
      <c r="L70" s="10">
        <v>0</v>
      </c>
      <c r="M70" s="10">
        <v>0</v>
      </c>
      <c r="N70" s="10">
        <v>0</v>
      </c>
      <c r="O70" s="10">
        <v>0</v>
      </c>
      <c r="P70" s="10">
        <v>0</v>
      </c>
      <c r="Q70" s="10">
        <v>0</v>
      </c>
      <c r="R70" s="10">
        <v>0</v>
      </c>
      <c r="S70" s="10">
        <v>0</v>
      </c>
      <c r="T70" s="10">
        <v>0</v>
      </c>
      <c r="U70" s="35">
        <v>0</v>
      </c>
      <c r="V70" s="35">
        <v>0</v>
      </c>
      <c r="W70" s="35">
        <v>0</v>
      </c>
      <c r="X70" s="35">
        <v>0</v>
      </c>
      <c r="Y70" s="35">
        <v>0</v>
      </c>
      <c r="Z70" s="35">
        <v>0</v>
      </c>
      <c r="AA70" s="35">
        <v>0</v>
      </c>
      <c r="AB70" s="35">
        <v>0</v>
      </c>
      <c r="AC70" s="35">
        <v>0</v>
      </c>
      <c r="AD70" s="35">
        <v>0</v>
      </c>
      <c r="AE70" s="35">
        <v>0</v>
      </c>
      <c r="AF70" s="35">
        <v>0</v>
      </c>
      <c r="AG70" s="35">
        <v>0</v>
      </c>
      <c r="AH70" s="35">
        <v>0</v>
      </c>
      <c r="AI70" s="35">
        <v>0</v>
      </c>
      <c r="AJ70" s="35">
        <v>2046290.47</v>
      </c>
      <c r="AK70" s="35">
        <v>0</v>
      </c>
      <c r="AL70" s="35">
        <v>0</v>
      </c>
      <c r="AM70" s="35">
        <v>0</v>
      </c>
      <c r="AN70" s="35">
        <v>0</v>
      </c>
      <c r="AO70" s="35">
        <v>0</v>
      </c>
      <c r="AP70" s="35">
        <v>0</v>
      </c>
      <c r="AQ70" s="35">
        <v>0</v>
      </c>
      <c r="AR70" s="35">
        <v>372.96</v>
      </c>
      <c r="AS70" s="35">
        <v>0</v>
      </c>
      <c r="AT70" s="35">
        <v>0</v>
      </c>
      <c r="AU70" s="35">
        <v>0</v>
      </c>
      <c r="AV70" s="35">
        <v>0</v>
      </c>
      <c r="AW70" s="35">
        <v>0</v>
      </c>
      <c r="AX70" s="35">
        <v>0</v>
      </c>
      <c r="AY70" s="35">
        <v>11298.48</v>
      </c>
      <c r="AZ70" s="35">
        <v>0</v>
      </c>
      <c r="BA70" s="35">
        <v>0</v>
      </c>
      <c r="BB70" s="35">
        <v>0</v>
      </c>
      <c r="BC70" s="35">
        <v>0</v>
      </c>
      <c r="BD70" s="35">
        <v>2057961.91</v>
      </c>
      <c r="BE70" s="35">
        <v>0</v>
      </c>
      <c r="BF70" s="35">
        <v>0</v>
      </c>
      <c r="BG70" s="35">
        <v>0</v>
      </c>
      <c r="BH70" s="35">
        <v>0</v>
      </c>
      <c r="BI70" s="35">
        <v>0</v>
      </c>
      <c r="BJ70" s="35">
        <v>0</v>
      </c>
      <c r="BK70" s="35">
        <v>0</v>
      </c>
      <c r="BL70" s="35">
        <v>0</v>
      </c>
      <c r="BM70" s="35">
        <v>0</v>
      </c>
      <c r="BN70" s="35">
        <v>0</v>
      </c>
      <c r="BO70" s="35">
        <v>0</v>
      </c>
      <c r="BP70" s="35">
        <v>0</v>
      </c>
      <c r="BQ70" s="35">
        <v>0</v>
      </c>
      <c r="BR70" s="35">
        <v>0</v>
      </c>
      <c r="BS70" s="35">
        <v>0</v>
      </c>
      <c r="BT70" s="35">
        <v>0</v>
      </c>
      <c r="BU70" s="35">
        <v>0</v>
      </c>
      <c r="BV70" s="35">
        <v>0</v>
      </c>
      <c r="BW70" s="35">
        <v>0</v>
      </c>
      <c r="BX70" s="35">
        <v>0</v>
      </c>
      <c r="BY70" s="35">
        <v>0</v>
      </c>
      <c r="BZ70" s="35">
        <v>0</v>
      </c>
      <c r="CA70" s="35">
        <v>0</v>
      </c>
      <c r="CB70" s="35">
        <v>1044676.38</v>
      </c>
      <c r="CC70" s="35">
        <v>0</v>
      </c>
      <c r="CD70" s="35">
        <v>0</v>
      </c>
      <c r="CE70" s="35">
        <v>0</v>
      </c>
      <c r="CF70" s="57">
        <v>0</v>
      </c>
      <c r="CG70" s="35">
        <v>0</v>
      </c>
      <c r="CH70" s="35">
        <v>0</v>
      </c>
      <c r="CI70" s="35">
        <v>0</v>
      </c>
      <c r="CJ70" s="35">
        <v>0</v>
      </c>
      <c r="CK70" s="35">
        <v>0</v>
      </c>
      <c r="CL70" s="35">
        <v>0</v>
      </c>
      <c r="CM70" s="35">
        <v>0</v>
      </c>
      <c r="CN70" s="35">
        <v>0</v>
      </c>
      <c r="CO70" s="35">
        <v>0</v>
      </c>
      <c r="CP70" s="35">
        <v>0</v>
      </c>
      <c r="CQ70" s="35">
        <v>0</v>
      </c>
      <c r="CR70" s="35">
        <v>0</v>
      </c>
      <c r="CS70" s="35">
        <v>0</v>
      </c>
      <c r="CT70" s="35">
        <v>0</v>
      </c>
      <c r="CU70" s="35">
        <v>3102638.29</v>
      </c>
      <c r="CW70" s="54">
        <f t="shared" si="2"/>
        <v>3102638.29</v>
      </c>
      <c r="CX70">
        <f t="shared" si="3"/>
        <v>0</v>
      </c>
    </row>
    <row r="71" spans="1:102">
      <c r="A71" s="7"/>
      <c r="B71" s="23"/>
      <c r="C71" s="23"/>
      <c r="D71" s="23"/>
      <c r="E71" s="4" t="s">
        <v>105</v>
      </c>
      <c r="F71" s="10">
        <v>3290705.06</v>
      </c>
      <c r="G71" s="10">
        <v>400</v>
      </c>
      <c r="H71" s="10">
        <v>0</v>
      </c>
      <c r="I71" s="10">
        <v>0</v>
      </c>
      <c r="J71" s="10">
        <v>0</v>
      </c>
      <c r="K71" s="10">
        <v>0</v>
      </c>
      <c r="L71" s="10">
        <v>0</v>
      </c>
      <c r="M71" s="10">
        <v>0</v>
      </c>
      <c r="N71" s="10">
        <v>0</v>
      </c>
      <c r="O71" s="10">
        <v>0</v>
      </c>
      <c r="P71" s="10">
        <v>100</v>
      </c>
      <c r="Q71" s="10">
        <v>880</v>
      </c>
      <c r="R71" s="10">
        <v>0</v>
      </c>
      <c r="S71" s="10">
        <v>0</v>
      </c>
      <c r="T71" s="10">
        <v>618243.36</v>
      </c>
      <c r="U71" s="35">
        <v>3910328.42</v>
      </c>
      <c r="V71" s="35">
        <v>1188342.3600000001</v>
      </c>
      <c r="W71" s="35">
        <v>0</v>
      </c>
      <c r="X71" s="35">
        <v>0</v>
      </c>
      <c r="Y71" s="35">
        <v>0</v>
      </c>
      <c r="Z71" s="35">
        <v>0</v>
      </c>
      <c r="AA71" s="35">
        <v>113120</v>
      </c>
      <c r="AB71" s="35">
        <v>1301462.3600000001</v>
      </c>
      <c r="AC71" s="35">
        <v>1806227.2</v>
      </c>
      <c r="AD71" s="35">
        <v>0</v>
      </c>
      <c r="AE71" s="35">
        <v>0</v>
      </c>
      <c r="AF71" s="35">
        <v>0</v>
      </c>
      <c r="AG71" s="35">
        <v>0</v>
      </c>
      <c r="AH71" s="35">
        <v>163329.60000000001</v>
      </c>
      <c r="AI71" s="35">
        <v>1969556.8</v>
      </c>
      <c r="AJ71" s="35">
        <v>2280128</v>
      </c>
      <c r="AK71" s="35">
        <v>0</v>
      </c>
      <c r="AL71" s="35">
        <v>8500</v>
      </c>
      <c r="AM71" s="35">
        <v>10247.14</v>
      </c>
      <c r="AN71" s="35">
        <v>0</v>
      </c>
      <c r="AO71" s="35">
        <v>0</v>
      </c>
      <c r="AP71" s="35">
        <v>0</v>
      </c>
      <c r="AQ71" s="35">
        <v>0</v>
      </c>
      <c r="AR71" s="35">
        <v>0</v>
      </c>
      <c r="AS71" s="35">
        <v>0</v>
      </c>
      <c r="AT71" s="35">
        <v>32500</v>
      </c>
      <c r="AU71" s="35">
        <v>0</v>
      </c>
      <c r="AV71" s="35">
        <v>0</v>
      </c>
      <c r="AW71" s="35">
        <v>0</v>
      </c>
      <c r="AX71" s="35">
        <v>0</v>
      </c>
      <c r="AY71" s="35">
        <v>0</v>
      </c>
      <c r="AZ71" s="35">
        <v>0</v>
      </c>
      <c r="BA71" s="35">
        <v>0</v>
      </c>
      <c r="BB71" s="35">
        <v>0</v>
      </c>
      <c r="BC71" s="35">
        <v>0</v>
      </c>
      <c r="BD71" s="35">
        <v>2331375.14</v>
      </c>
      <c r="BE71" s="35">
        <v>1705514.7</v>
      </c>
      <c r="BF71" s="35">
        <v>0</v>
      </c>
      <c r="BG71" s="35">
        <v>0</v>
      </c>
      <c r="BH71" s="35">
        <v>0</v>
      </c>
      <c r="BI71" s="35">
        <v>0</v>
      </c>
      <c r="BJ71" s="35">
        <v>0</v>
      </c>
      <c r="BK71" s="35">
        <v>0</v>
      </c>
      <c r="BL71" s="35">
        <v>0</v>
      </c>
      <c r="BM71" s="35">
        <v>1002616.67</v>
      </c>
      <c r="BN71" s="35">
        <v>2708131.37</v>
      </c>
      <c r="BO71" s="35">
        <v>3092028</v>
      </c>
      <c r="BP71" s="35">
        <v>300</v>
      </c>
      <c r="BQ71" s="35">
        <v>0</v>
      </c>
      <c r="BR71" s="35">
        <v>0</v>
      </c>
      <c r="BS71" s="35">
        <v>0</v>
      </c>
      <c r="BT71" s="35">
        <v>0</v>
      </c>
      <c r="BU71" s="35">
        <v>0</v>
      </c>
      <c r="BV71" s="35">
        <v>0</v>
      </c>
      <c r="BW71" s="35">
        <v>0</v>
      </c>
      <c r="BX71" s="35">
        <v>0</v>
      </c>
      <c r="BY71" s="35">
        <v>3092328</v>
      </c>
      <c r="BZ71" s="35">
        <v>0</v>
      </c>
      <c r="CA71" s="35">
        <v>0</v>
      </c>
      <c r="CB71" s="35">
        <v>2575440</v>
      </c>
      <c r="CC71" s="35">
        <v>0</v>
      </c>
      <c r="CD71" s="35">
        <v>0</v>
      </c>
      <c r="CE71" s="35">
        <v>0</v>
      </c>
      <c r="CF71" s="57">
        <v>0</v>
      </c>
      <c r="CG71" s="35">
        <v>0</v>
      </c>
      <c r="CH71" s="35">
        <v>0</v>
      </c>
      <c r="CI71" s="35">
        <v>0</v>
      </c>
      <c r="CJ71" s="35">
        <v>0</v>
      </c>
      <c r="CK71" s="35">
        <v>0</v>
      </c>
      <c r="CL71" s="35">
        <v>0</v>
      </c>
      <c r="CM71" s="35">
        <v>0</v>
      </c>
      <c r="CN71" s="35">
        <v>0</v>
      </c>
      <c r="CO71" s="35">
        <v>0</v>
      </c>
      <c r="CP71" s="35">
        <v>0</v>
      </c>
      <c r="CQ71" s="35">
        <v>0</v>
      </c>
      <c r="CR71" s="35">
        <v>0</v>
      </c>
      <c r="CS71" s="35">
        <v>0</v>
      </c>
      <c r="CT71" s="35">
        <v>0</v>
      </c>
      <c r="CU71" s="35">
        <v>17888622.09</v>
      </c>
      <c r="CW71" s="54">
        <f t="shared" ref="CW71:CW101" si="4">+U71+AB71+AI71+BD71+BN71+BY71+BZ71+CA71+CB71+CE71+CF71+CG71+CH71+CI71+CJ71+CK71+CL71+CM71+CN71+CO71+CP71+CQ71+CR71+CT71+CS71</f>
        <v>17888622.09</v>
      </c>
      <c r="CX71">
        <f t="shared" si="3"/>
        <v>0</v>
      </c>
    </row>
    <row r="72" spans="1:102" ht="18" customHeight="1">
      <c r="A72" s="7"/>
      <c r="B72" s="23"/>
      <c r="C72" s="23"/>
      <c r="D72" s="23"/>
      <c r="E72" s="4" t="s">
        <v>106</v>
      </c>
      <c r="F72" s="10">
        <v>0</v>
      </c>
      <c r="G72" s="10">
        <v>0</v>
      </c>
      <c r="H72" s="10">
        <v>0</v>
      </c>
      <c r="I72" s="10">
        <v>0</v>
      </c>
      <c r="J72" s="10">
        <v>0</v>
      </c>
      <c r="K72" s="10">
        <v>0</v>
      </c>
      <c r="L72" s="10">
        <v>0</v>
      </c>
      <c r="M72" s="10">
        <v>0</v>
      </c>
      <c r="N72" s="10">
        <v>0</v>
      </c>
      <c r="O72" s="10">
        <v>0</v>
      </c>
      <c r="P72" s="10">
        <v>0</v>
      </c>
      <c r="Q72" s="10">
        <v>0</v>
      </c>
      <c r="R72" s="10">
        <v>0</v>
      </c>
      <c r="S72" s="10">
        <v>0</v>
      </c>
      <c r="T72" s="10">
        <v>0</v>
      </c>
      <c r="U72" s="35">
        <v>0</v>
      </c>
      <c r="V72" s="35">
        <v>0</v>
      </c>
      <c r="W72" s="35">
        <v>0</v>
      </c>
      <c r="X72" s="35">
        <v>0</v>
      </c>
      <c r="Y72" s="35">
        <v>0</v>
      </c>
      <c r="Z72" s="35">
        <v>0</v>
      </c>
      <c r="AA72" s="35">
        <v>0</v>
      </c>
      <c r="AB72" s="35">
        <v>0</v>
      </c>
      <c r="AC72" s="35">
        <v>0</v>
      </c>
      <c r="AD72" s="35">
        <v>0</v>
      </c>
      <c r="AE72" s="35">
        <v>0</v>
      </c>
      <c r="AF72" s="35">
        <v>0</v>
      </c>
      <c r="AG72" s="35">
        <v>0</v>
      </c>
      <c r="AH72" s="35">
        <v>0</v>
      </c>
      <c r="AI72" s="35">
        <v>0</v>
      </c>
      <c r="AJ72" s="35">
        <v>1655341.4</v>
      </c>
      <c r="AK72" s="35">
        <v>0</v>
      </c>
      <c r="AL72" s="35">
        <v>0</v>
      </c>
      <c r="AM72" s="35">
        <v>0</v>
      </c>
      <c r="AN72" s="35">
        <v>0</v>
      </c>
      <c r="AO72" s="35">
        <v>0</v>
      </c>
      <c r="AP72" s="35">
        <v>0</v>
      </c>
      <c r="AQ72" s="35">
        <v>0</v>
      </c>
      <c r="AR72" s="35">
        <v>0</v>
      </c>
      <c r="AS72" s="35">
        <v>0</v>
      </c>
      <c r="AT72" s="35">
        <v>0</v>
      </c>
      <c r="AU72" s="35">
        <v>0</v>
      </c>
      <c r="AV72" s="35">
        <v>0</v>
      </c>
      <c r="AW72" s="35">
        <v>0</v>
      </c>
      <c r="AX72" s="35">
        <v>0</v>
      </c>
      <c r="AY72" s="35">
        <v>2103000</v>
      </c>
      <c r="AZ72" s="35">
        <v>0</v>
      </c>
      <c r="BA72" s="35">
        <v>0</v>
      </c>
      <c r="BB72" s="35">
        <v>0</v>
      </c>
      <c r="BC72" s="35">
        <v>0</v>
      </c>
      <c r="BD72" s="35">
        <v>3758341.4</v>
      </c>
      <c r="BE72" s="35">
        <v>0</v>
      </c>
      <c r="BF72" s="35">
        <v>0</v>
      </c>
      <c r="BG72" s="35">
        <v>0</v>
      </c>
      <c r="BH72" s="35">
        <v>0</v>
      </c>
      <c r="BI72" s="35">
        <v>0</v>
      </c>
      <c r="BJ72" s="35">
        <v>0</v>
      </c>
      <c r="BK72" s="35">
        <v>0</v>
      </c>
      <c r="BL72" s="35">
        <v>0</v>
      </c>
      <c r="BM72" s="35">
        <v>0</v>
      </c>
      <c r="BN72" s="35">
        <v>0</v>
      </c>
      <c r="BO72" s="35">
        <v>0</v>
      </c>
      <c r="BP72" s="35">
        <v>0</v>
      </c>
      <c r="BQ72" s="35">
        <v>25000</v>
      </c>
      <c r="BR72" s="35">
        <v>0</v>
      </c>
      <c r="BS72" s="35">
        <v>0</v>
      </c>
      <c r="BT72" s="35">
        <v>0</v>
      </c>
      <c r="BU72" s="35">
        <v>0</v>
      </c>
      <c r="BV72" s="35">
        <v>700</v>
      </c>
      <c r="BW72" s="35">
        <v>0</v>
      </c>
      <c r="BX72" s="35">
        <v>73860</v>
      </c>
      <c r="BY72" s="35">
        <v>99560</v>
      </c>
      <c r="BZ72" s="35">
        <v>0</v>
      </c>
      <c r="CA72" s="35">
        <v>0</v>
      </c>
      <c r="CB72" s="35">
        <v>493240</v>
      </c>
      <c r="CC72" s="35">
        <v>0</v>
      </c>
      <c r="CD72" s="35">
        <v>0</v>
      </c>
      <c r="CE72" s="35">
        <v>0</v>
      </c>
      <c r="CF72" s="57">
        <v>0</v>
      </c>
      <c r="CG72" s="35">
        <v>0</v>
      </c>
      <c r="CH72" s="35">
        <v>0</v>
      </c>
      <c r="CI72" s="35">
        <v>0</v>
      </c>
      <c r="CJ72" s="35">
        <v>0</v>
      </c>
      <c r="CK72" s="35">
        <v>0</v>
      </c>
      <c r="CL72" s="35">
        <v>0</v>
      </c>
      <c r="CM72" s="35">
        <v>0</v>
      </c>
      <c r="CN72" s="35">
        <v>0</v>
      </c>
      <c r="CO72" s="35">
        <v>0</v>
      </c>
      <c r="CP72" s="35">
        <v>0</v>
      </c>
      <c r="CQ72" s="35">
        <v>0</v>
      </c>
      <c r="CR72" s="35">
        <v>0</v>
      </c>
      <c r="CS72" s="35">
        <v>0</v>
      </c>
      <c r="CT72" s="35">
        <v>0</v>
      </c>
      <c r="CU72" s="35">
        <v>4351141.4000000004</v>
      </c>
      <c r="CW72" s="54">
        <f t="shared" si="4"/>
        <v>4351141.4000000004</v>
      </c>
      <c r="CX72">
        <f t="shared" si="3"/>
        <v>0</v>
      </c>
    </row>
    <row r="73" spans="1:102" ht="28.5" customHeight="1">
      <c r="A73" s="7"/>
      <c r="B73" s="23"/>
      <c r="C73" s="23"/>
      <c r="D73" s="23"/>
      <c r="E73" s="4" t="s">
        <v>107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v>0</v>
      </c>
      <c r="L73" s="10">
        <v>0</v>
      </c>
      <c r="M73" s="10">
        <v>0</v>
      </c>
      <c r="N73" s="10">
        <v>0</v>
      </c>
      <c r="O73" s="10">
        <v>0</v>
      </c>
      <c r="P73" s="10">
        <v>0</v>
      </c>
      <c r="Q73" s="10">
        <v>0</v>
      </c>
      <c r="R73" s="10">
        <v>0</v>
      </c>
      <c r="S73" s="10">
        <v>0</v>
      </c>
      <c r="T73" s="10">
        <v>0</v>
      </c>
      <c r="U73" s="35">
        <v>0</v>
      </c>
      <c r="V73" s="35">
        <v>0</v>
      </c>
      <c r="W73" s="35">
        <v>0</v>
      </c>
      <c r="X73" s="35">
        <v>0</v>
      </c>
      <c r="Y73" s="35">
        <v>0</v>
      </c>
      <c r="Z73" s="35">
        <v>0</v>
      </c>
      <c r="AA73" s="35">
        <v>0</v>
      </c>
      <c r="AB73" s="35">
        <v>0</v>
      </c>
      <c r="AC73" s="35">
        <v>0</v>
      </c>
      <c r="AD73" s="35">
        <v>0</v>
      </c>
      <c r="AE73" s="35">
        <v>0</v>
      </c>
      <c r="AF73" s="35">
        <v>0</v>
      </c>
      <c r="AG73" s="35">
        <v>0</v>
      </c>
      <c r="AH73" s="35">
        <v>0</v>
      </c>
      <c r="AI73" s="35">
        <v>0</v>
      </c>
      <c r="AJ73" s="35">
        <v>0</v>
      </c>
      <c r="AK73" s="35">
        <v>0</v>
      </c>
      <c r="AL73" s="35">
        <v>0</v>
      </c>
      <c r="AM73" s="35">
        <v>0</v>
      </c>
      <c r="AN73" s="35">
        <v>0</v>
      </c>
      <c r="AO73" s="35">
        <v>0</v>
      </c>
      <c r="AP73" s="35">
        <v>0</v>
      </c>
      <c r="AQ73" s="35">
        <v>0</v>
      </c>
      <c r="AR73" s="35">
        <v>0</v>
      </c>
      <c r="AS73" s="35">
        <v>0</v>
      </c>
      <c r="AT73" s="35">
        <v>0</v>
      </c>
      <c r="AU73" s="35">
        <v>0</v>
      </c>
      <c r="AV73" s="35">
        <v>0</v>
      </c>
      <c r="AW73" s="35">
        <v>0</v>
      </c>
      <c r="AX73" s="35">
        <v>0</v>
      </c>
      <c r="AY73" s="35">
        <v>0</v>
      </c>
      <c r="AZ73" s="35">
        <v>0</v>
      </c>
      <c r="BA73" s="35">
        <v>0</v>
      </c>
      <c r="BB73" s="35">
        <v>0</v>
      </c>
      <c r="BC73" s="35">
        <v>0</v>
      </c>
      <c r="BD73" s="35">
        <v>0</v>
      </c>
      <c r="BE73" s="35">
        <v>0</v>
      </c>
      <c r="BF73" s="35">
        <v>0</v>
      </c>
      <c r="BG73" s="35">
        <v>0</v>
      </c>
      <c r="BH73" s="35">
        <v>0</v>
      </c>
      <c r="BI73" s="35">
        <v>0</v>
      </c>
      <c r="BJ73" s="35">
        <v>0</v>
      </c>
      <c r="BK73" s="35">
        <v>0</v>
      </c>
      <c r="BL73" s="35">
        <v>0</v>
      </c>
      <c r="BM73" s="35">
        <v>0</v>
      </c>
      <c r="BN73" s="35">
        <v>0</v>
      </c>
      <c r="BO73" s="35">
        <v>0</v>
      </c>
      <c r="BP73" s="35">
        <v>0</v>
      </c>
      <c r="BQ73" s="35">
        <v>0</v>
      </c>
      <c r="BR73" s="35">
        <v>0</v>
      </c>
      <c r="BS73" s="35">
        <v>0</v>
      </c>
      <c r="BT73" s="35">
        <v>0</v>
      </c>
      <c r="BU73" s="35">
        <v>0</v>
      </c>
      <c r="BV73" s="35">
        <v>0</v>
      </c>
      <c r="BW73" s="35">
        <v>0</v>
      </c>
      <c r="BX73" s="35">
        <v>0</v>
      </c>
      <c r="BY73" s="35">
        <v>0</v>
      </c>
      <c r="BZ73" s="35">
        <v>0</v>
      </c>
      <c r="CA73" s="35">
        <v>0</v>
      </c>
      <c r="CB73" s="35">
        <v>63703.23</v>
      </c>
      <c r="CC73" s="35">
        <v>0</v>
      </c>
      <c r="CD73" s="35">
        <v>0</v>
      </c>
      <c r="CE73" s="35">
        <v>0</v>
      </c>
      <c r="CF73" s="57">
        <v>0</v>
      </c>
      <c r="CG73" s="35">
        <v>0</v>
      </c>
      <c r="CH73" s="35">
        <v>0</v>
      </c>
      <c r="CI73" s="35">
        <v>0</v>
      </c>
      <c r="CJ73" s="35">
        <v>0</v>
      </c>
      <c r="CK73" s="35">
        <v>0</v>
      </c>
      <c r="CL73" s="35">
        <v>0</v>
      </c>
      <c r="CM73" s="35">
        <v>0</v>
      </c>
      <c r="CN73" s="35">
        <v>0</v>
      </c>
      <c r="CO73" s="35">
        <v>0</v>
      </c>
      <c r="CP73" s="35">
        <v>0</v>
      </c>
      <c r="CQ73" s="35">
        <v>0</v>
      </c>
      <c r="CR73" s="35">
        <v>0</v>
      </c>
      <c r="CS73" s="35">
        <v>0</v>
      </c>
      <c r="CT73" s="35">
        <v>0</v>
      </c>
      <c r="CU73" s="35">
        <v>63703.23</v>
      </c>
      <c r="CW73" s="54">
        <f t="shared" si="4"/>
        <v>63703.23</v>
      </c>
      <c r="CX73">
        <f t="shared" si="3"/>
        <v>0</v>
      </c>
    </row>
    <row r="74" spans="1:102" ht="19.5" customHeight="1">
      <c r="A74" s="7"/>
      <c r="B74" s="23"/>
      <c r="C74" s="23"/>
      <c r="D74" s="23"/>
      <c r="E74" s="14" t="s">
        <v>108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v>0</v>
      </c>
      <c r="L74" s="10">
        <v>0</v>
      </c>
      <c r="M74" s="10">
        <v>0</v>
      </c>
      <c r="N74" s="10">
        <v>3500</v>
      </c>
      <c r="O74" s="10">
        <v>0</v>
      </c>
      <c r="P74" s="10">
        <v>0</v>
      </c>
      <c r="Q74" s="10">
        <v>0</v>
      </c>
      <c r="R74" s="10">
        <v>0</v>
      </c>
      <c r="S74" s="10">
        <v>0</v>
      </c>
      <c r="T74" s="10">
        <v>0</v>
      </c>
      <c r="U74" s="35">
        <v>3500</v>
      </c>
      <c r="V74" s="35">
        <v>3300</v>
      </c>
      <c r="W74" s="35">
        <v>0</v>
      </c>
      <c r="X74" s="35">
        <v>0</v>
      </c>
      <c r="Y74" s="35">
        <v>0</v>
      </c>
      <c r="Z74" s="35">
        <v>0</v>
      </c>
      <c r="AA74" s="35">
        <v>0</v>
      </c>
      <c r="AB74" s="35">
        <v>3300</v>
      </c>
      <c r="AC74" s="35">
        <v>0</v>
      </c>
      <c r="AD74" s="35">
        <v>0</v>
      </c>
      <c r="AE74" s="35">
        <v>0</v>
      </c>
      <c r="AF74" s="35">
        <v>0</v>
      </c>
      <c r="AG74" s="35">
        <v>0</v>
      </c>
      <c r="AH74" s="35">
        <v>0</v>
      </c>
      <c r="AI74" s="35">
        <v>0</v>
      </c>
      <c r="AJ74" s="35">
        <v>151614.39999999999</v>
      </c>
      <c r="AK74" s="35">
        <v>0</v>
      </c>
      <c r="AL74" s="35">
        <v>0</v>
      </c>
      <c r="AM74" s="35">
        <v>0</v>
      </c>
      <c r="AN74" s="35">
        <v>0</v>
      </c>
      <c r="AO74" s="35">
        <v>0</v>
      </c>
      <c r="AP74" s="35">
        <v>0</v>
      </c>
      <c r="AQ74" s="35">
        <v>1250</v>
      </c>
      <c r="AR74" s="35">
        <v>0</v>
      </c>
      <c r="AS74" s="35">
        <v>0</v>
      </c>
      <c r="AT74" s="35">
        <v>0</v>
      </c>
      <c r="AU74" s="35">
        <v>0</v>
      </c>
      <c r="AV74" s="35">
        <v>0</v>
      </c>
      <c r="AW74" s="35">
        <v>0</v>
      </c>
      <c r="AX74" s="35">
        <v>0</v>
      </c>
      <c r="AY74" s="35">
        <v>0</v>
      </c>
      <c r="AZ74" s="35">
        <v>0</v>
      </c>
      <c r="BA74" s="35">
        <v>0</v>
      </c>
      <c r="BB74" s="35">
        <v>0</v>
      </c>
      <c r="BC74" s="35">
        <v>0</v>
      </c>
      <c r="BD74" s="35">
        <v>152864.4</v>
      </c>
      <c r="BE74" s="35">
        <v>0</v>
      </c>
      <c r="BF74" s="35">
        <v>0</v>
      </c>
      <c r="BG74" s="35">
        <v>0</v>
      </c>
      <c r="BH74" s="35">
        <v>0</v>
      </c>
      <c r="BI74" s="35">
        <v>0</v>
      </c>
      <c r="BJ74" s="35">
        <v>0</v>
      </c>
      <c r="BK74" s="35">
        <v>0</v>
      </c>
      <c r="BL74" s="35">
        <v>0</v>
      </c>
      <c r="BM74" s="35">
        <v>0</v>
      </c>
      <c r="BN74" s="35">
        <v>0</v>
      </c>
      <c r="BO74" s="35">
        <v>78815.259999999995</v>
      </c>
      <c r="BP74" s="35">
        <v>0</v>
      </c>
      <c r="BQ74" s="35">
        <v>0</v>
      </c>
      <c r="BR74" s="35">
        <v>0</v>
      </c>
      <c r="BS74" s="35">
        <v>0</v>
      </c>
      <c r="BT74" s="35">
        <v>0</v>
      </c>
      <c r="BU74" s="35">
        <v>0</v>
      </c>
      <c r="BV74" s="35">
        <v>0</v>
      </c>
      <c r="BW74" s="35">
        <v>0</v>
      </c>
      <c r="BX74" s="35">
        <v>0</v>
      </c>
      <c r="BY74" s="35">
        <v>78815.259999999995</v>
      </c>
      <c r="BZ74" s="35">
        <v>79525.600000000006</v>
      </c>
      <c r="CA74" s="35">
        <v>0</v>
      </c>
      <c r="CB74" s="35">
        <v>255972</v>
      </c>
      <c r="CC74" s="35">
        <v>0</v>
      </c>
      <c r="CD74" s="35">
        <v>0</v>
      </c>
      <c r="CE74" s="35">
        <v>0</v>
      </c>
      <c r="CF74" s="57">
        <v>14100</v>
      </c>
      <c r="CG74" s="35">
        <v>0</v>
      </c>
      <c r="CH74" s="35">
        <v>1140</v>
      </c>
      <c r="CI74" s="35">
        <v>0</v>
      </c>
      <c r="CJ74" s="35">
        <v>0</v>
      </c>
      <c r="CK74" s="35">
        <v>0</v>
      </c>
      <c r="CL74" s="35">
        <v>0</v>
      </c>
      <c r="CM74" s="35">
        <v>0</v>
      </c>
      <c r="CN74" s="35">
        <v>0</v>
      </c>
      <c r="CO74" s="35">
        <v>0</v>
      </c>
      <c r="CP74" s="35">
        <v>0</v>
      </c>
      <c r="CQ74" s="35">
        <v>0</v>
      </c>
      <c r="CR74" s="35">
        <v>0</v>
      </c>
      <c r="CS74" s="35">
        <v>0</v>
      </c>
      <c r="CT74" s="35">
        <v>0</v>
      </c>
      <c r="CU74" s="35">
        <v>589217.26</v>
      </c>
      <c r="CW74" s="54">
        <f t="shared" si="4"/>
        <v>589217.26</v>
      </c>
      <c r="CX74">
        <f t="shared" si="3"/>
        <v>0</v>
      </c>
    </row>
    <row r="75" spans="1:102" ht="19.5" customHeight="1">
      <c r="A75" s="7"/>
      <c r="B75" s="23"/>
      <c r="C75" s="23"/>
      <c r="D75" s="23"/>
      <c r="E75" s="14" t="s">
        <v>93</v>
      </c>
      <c r="F75" s="10">
        <v>110694.5</v>
      </c>
      <c r="G75" s="10">
        <v>0</v>
      </c>
      <c r="H75" s="10">
        <v>0</v>
      </c>
      <c r="I75" s="10">
        <v>13167</v>
      </c>
      <c r="J75" s="10">
        <v>0</v>
      </c>
      <c r="K75" s="10">
        <v>220</v>
      </c>
      <c r="L75" s="10">
        <v>710</v>
      </c>
      <c r="M75" s="10">
        <v>2114</v>
      </c>
      <c r="N75" s="10">
        <v>0</v>
      </c>
      <c r="O75" s="10">
        <v>30282.5</v>
      </c>
      <c r="P75" s="10">
        <v>0</v>
      </c>
      <c r="Q75" s="10">
        <v>0</v>
      </c>
      <c r="R75" s="10">
        <v>40</v>
      </c>
      <c r="S75" s="10">
        <v>0</v>
      </c>
      <c r="T75" s="10">
        <v>0</v>
      </c>
      <c r="U75" s="35">
        <v>157228</v>
      </c>
      <c r="V75" s="35">
        <v>0</v>
      </c>
      <c r="W75" s="35">
        <v>0</v>
      </c>
      <c r="X75" s="35">
        <v>0</v>
      </c>
      <c r="Y75" s="35">
        <v>0</v>
      </c>
      <c r="Z75" s="35">
        <v>0</v>
      </c>
      <c r="AA75" s="35">
        <v>0</v>
      </c>
      <c r="AB75" s="35">
        <v>0</v>
      </c>
      <c r="AC75" s="35">
        <v>0</v>
      </c>
      <c r="AD75" s="35">
        <v>0</v>
      </c>
      <c r="AE75" s="35">
        <v>0</v>
      </c>
      <c r="AF75" s="35">
        <v>0</v>
      </c>
      <c r="AG75" s="35">
        <v>0</v>
      </c>
      <c r="AH75" s="35">
        <v>0</v>
      </c>
      <c r="AI75" s="35">
        <v>0</v>
      </c>
      <c r="AJ75" s="35">
        <v>83830.600000000006</v>
      </c>
      <c r="AK75" s="35">
        <v>0</v>
      </c>
      <c r="AL75" s="35">
        <v>0</v>
      </c>
      <c r="AM75" s="35">
        <v>0</v>
      </c>
      <c r="AN75" s="35">
        <v>2745</v>
      </c>
      <c r="AO75" s="35">
        <v>0</v>
      </c>
      <c r="AP75" s="35">
        <v>0</v>
      </c>
      <c r="AQ75" s="35">
        <v>0</v>
      </c>
      <c r="AR75" s="35">
        <v>0</v>
      </c>
      <c r="AS75" s="35">
        <v>0</v>
      </c>
      <c r="AT75" s="35">
        <v>2570.4</v>
      </c>
      <c r="AU75" s="35">
        <v>0</v>
      </c>
      <c r="AV75" s="35">
        <v>0</v>
      </c>
      <c r="AW75" s="35">
        <v>0</v>
      </c>
      <c r="AX75" s="35">
        <v>0</v>
      </c>
      <c r="AY75" s="35">
        <v>0</v>
      </c>
      <c r="AZ75" s="35">
        <v>900</v>
      </c>
      <c r="BA75" s="35">
        <v>0</v>
      </c>
      <c r="BB75" s="35">
        <v>0</v>
      </c>
      <c r="BC75" s="35">
        <v>0</v>
      </c>
      <c r="BD75" s="35">
        <v>90046</v>
      </c>
      <c r="BE75" s="35">
        <v>80000</v>
      </c>
      <c r="BF75" s="35">
        <v>0</v>
      </c>
      <c r="BG75" s="35">
        <v>0</v>
      </c>
      <c r="BH75" s="35">
        <v>0</v>
      </c>
      <c r="BI75" s="35">
        <v>0</v>
      </c>
      <c r="BJ75" s="35">
        <v>0</v>
      </c>
      <c r="BK75" s="35">
        <v>0</v>
      </c>
      <c r="BL75" s="35">
        <v>0</v>
      </c>
      <c r="BM75" s="35">
        <v>0</v>
      </c>
      <c r="BN75" s="35">
        <v>80000</v>
      </c>
      <c r="BO75" s="35">
        <v>40000</v>
      </c>
      <c r="BP75" s="35">
        <v>0</v>
      </c>
      <c r="BQ75" s="35">
        <v>55931.11</v>
      </c>
      <c r="BR75" s="35">
        <v>8796.48</v>
      </c>
      <c r="BS75" s="35">
        <v>9656.5</v>
      </c>
      <c r="BT75" s="35">
        <v>13740</v>
      </c>
      <c r="BU75" s="35">
        <v>0</v>
      </c>
      <c r="BV75" s="35">
        <v>15500</v>
      </c>
      <c r="BW75" s="35">
        <v>0</v>
      </c>
      <c r="BX75" s="35">
        <v>0</v>
      </c>
      <c r="BY75" s="35">
        <v>143624.09</v>
      </c>
      <c r="BZ75" s="35">
        <v>5337.5</v>
      </c>
      <c r="CA75" s="35">
        <v>0</v>
      </c>
      <c r="CB75" s="35">
        <v>1119531</v>
      </c>
      <c r="CC75" s="35">
        <v>0</v>
      </c>
      <c r="CD75" s="35">
        <v>0</v>
      </c>
      <c r="CE75" s="35">
        <v>0</v>
      </c>
      <c r="CF75" s="57">
        <v>153550</v>
      </c>
      <c r="CG75" s="35">
        <v>0</v>
      </c>
      <c r="CH75" s="35">
        <v>0</v>
      </c>
      <c r="CI75" s="35">
        <v>0</v>
      </c>
      <c r="CJ75" s="35">
        <v>0</v>
      </c>
      <c r="CK75" s="35">
        <v>0</v>
      </c>
      <c r="CL75" s="35">
        <v>0</v>
      </c>
      <c r="CM75" s="35">
        <v>0</v>
      </c>
      <c r="CN75" s="35">
        <v>0</v>
      </c>
      <c r="CO75" s="35">
        <v>0</v>
      </c>
      <c r="CP75" s="35">
        <v>0</v>
      </c>
      <c r="CQ75" s="35">
        <v>0</v>
      </c>
      <c r="CR75" s="35">
        <v>0</v>
      </c>
      <c r="CS75" s="35">
        <v>0</v>
      </c>
      <c r="CT75" s="35">
        <v>0</v>
      </c>
      <c r="CU75" s="35">
        <v>1749316.5899999999</v>
      </c>
      <c r="CW75" s="54">
        <f t="shared" si="4"/>
        <v>1749316.5899999999</v>
      </c>
      <c r="CX75">
        <f t="shared" si="3"/>
        <v>0</v>
      </c>
    </row>
    <row r="76" spans="1:102" ht="19.5" customHeight="1">
      <c r="A76" s="7"/>
      <c r="B76" s="23"/>
      <c r="C76" s="23"/>
      <c r="D76" s="23"/>
      <c r="E76" s="4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5"/>
      <c r="AS76" s="35"/>
      <c r="AT76" s="35"/>
      <c r="AU76" s="35"/>
      <c r="AV76" s="35"/>
      <c r="AW76" s="35"/>
      <c r="AX76" s="35"/>
      <c r="AY76" s="35"/>
      <c r="AZ76" s="35"/>
      <c r="BA76" s="35"/>
      <c r="BB76" s="35"/>
      <c r="BC76" s="35"/>
      <c r="BD76" s="35"/>
      <c r="BE76" s="35"/>
      <c r="BF76" s="35"/>
      <c r="BG76" s="35"/>
      <c r="BH76" s="35"/>
      <c r="BI76" s="35"/>
      <c r="BJ76" s="35"/>
      <c r="BK76" s="35"/>
      <c r="BL76" s="35"/>
      <c r="BM76" s="35"/>
      <c r="BN76" s="35"/>
      <c r="BO76" s="35"/>
      <c r="BP76" s="35"/>
      <c r="BQ76" s="35"/>
      <c r="BR76" s="35"/>
      <c r="BS76" s="35"/>
      <c r="BT76" s="35"/>
      <c r="BU76" s="35"/>
      <c r="BV76" s="35"/>
      <c r="BW76" s="35"/>
      <c r="BX76" s="35"/>
      <c r="BY76" s="35"/>
      <c r="BZ76" s="35"/>
      <c r="CA76" s="35"/>
      <c r="CB76" s="35"/>
      <c r="CC76" s="35"/>
      <c r="CD76" s="35"/>
      <c r="CE76" s="35"/>
      <c r="CF76" s="57"/>
      <c r="CG76" s="35"/>
      <c r="CH76" s="35"/>
      <c r="CI76" s="35"/>
      <c r="CJ76" s="35"/>
      <c r="CK76" s="35"/>
      <c r="CL76" s="35"/>
      <c r="CM76" s="35"/>
      <c r="CN76" s="35"/>
      <c r="CO76" s="35"/>
      <c r="CP76" s="35"/>
      <c r="CQ76" s="35"/>
      <c r="CR76" s="35"/>
      <c r="CS76" s="35"/>
      <c r="CT76" s="35"/>
      <c r="CU76" s="35"/>
      <c r="CW76" s="54">
        <f t="shared" si="4"/>
        <v>0</v>
      </c>
      <c r="CX76">
        <f t="shared" si="3"/>
        <v>0</v>
      </c>
    </row>
    <row r="77" spans="1:102" ht="19.5" customHeight="1">
      <c r="A77" s="7"/>
      <c r="B77" s="23"/>
      <c r="C77" s="23"/>
      <c r="D77" s="23"/>
      <c r="E77" s="12" t="s">
        <v>110</v>
      </c>
      <c r="F77" s="10">
        <v>0</v>
      </c>
      <c r="G77" s="10">
        <v>0</v>
      </c>
      <c r="H77" s="10">
        <v>0</v>
      </c>
      <c r="I77" s="10">
        <v>0</v>
      </c>
      <c r="J77" s="10">
        <v>0</v>
      </c>
      <c r="K77" s="10">
        <v>0</v>
      </c>
      <c r="L77" s="10">
        <v>0</v>
      </c>
      <c r="M77" s="10">
        <v>0</v>
      </c>
      <c r="N77" s="10">
        <v>0</v>
      </c>
      <c r="O77" s="10">
        <v>0</v>
      </c>
      <c r="P77" s="10">
        <v>0</v>
      </c>
      <c r="Q77" s="10">
        <v>0</v>
      </c>
      <c r="R77" s="10">
        <v>0</v>
      </c>
      <c r="S77" s="10">
        <v>0</v>
      </c>
      <c r="T77" s="10">
        <v>0</v>
      </c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5"/>
      <c r="AS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  <c r="BF77" s="35"/>
      <c r="BG77" s="35"/>
      <c r="BH77" s="35"/>
      <c r="BI77" s="35"/>
      <c r="BJ77" s="35"/>
      <c r="BK77" s="35"/>
      <c r="BL77" s="35"/>
      <c r="BM77" s="35"/>
      <c r="BN77" s="35"/>
      <c r="BO77" s="35"/>
      <c r="BP77" s="35"/>
      <c r="BQ77" s="35"/>
      <c r="BR77" s="35"/>
      <c r="BS77" s="35"/>
      <c r="BT77" s="35"/>
      <c r="BU77" s="35"/>
      <c r="BV77" s="35"/>
      <c r="BW77" s="35"/>
      <c r="BX77" s="35"/>
      <c r="BY77" s="35"/>
      <c r="BZ77" s="35"/>
      <c r="CA77" s="35"/>
      <c r="CB77" s="35"/>
      <c r="CC77" s="35"/>
      <c r="CD77" s="35"/>
      <c r="CE77" s="35"/>
      <c r="CF77" s="57"/>
      <c r="CG77" s="35"/>
      <c r="CH77" s="35"/>
      <c r="CI77" s="35"/>
      <c r="CJ77" s="35"/>
      <c r="CK77" s="35"/>
      <c r="CL77" s="35"/>
      <c r="CM77" s="35"/>
      <c r="CN77" s="35"/>
      <c r="CO77" s="35"/>
      <c r="CP77" s="35"/>
      <c r="CQ77" s="35"/>
      <c r="CR77" s="35"/>
      <c r="CS77" s="35"/>
      <c r="CT77" s="35"/>
      <c r="CU77" s="35"/>
      <c r="CW77" s="54">
        <f t="shared" si="4"/>
        <v>0</v>
      </c>
      <c r="CX77">
        <f t="shared" si="3"/>
        <v>0</v>
      </c>
    </row>
    <row r="78" spans="1:102" ht="24.75" customHeight="1">
      <c r="A78" s="7"/>
      <c r="B78" s="23"/>
      <c r="C78" s="23"/>
      <c r="D78" s="23"/>
      <c r="E78" s="4" t="s">
        <v>111</v>
      </c>
      <c r="F78" s="10">
        <v>22365</v>
      </c>
      <c r="G78" s="10">
        <v>59600</v>
      </c>
      <c r="H78" s="10">
        <v>0</v>
      </c>
      <c r="I78" s="10">
        <v>0</v>
      </c>
      <c r="J78" s="10">
        <v>8800</v>
      </c>
      <c r="K78" s="10">
        <v>4000</v>
      </c>
      <c r="L78" s="10">
        <v>0</v>
      </c>
      <c r="M78" s="10">
        <v>0</v>
      </c>
      <c r="N78" s="10">
        <v>0</v>
      </c>
      <c r="O78" s="10">
        <v>152740</v>
      </c>
      <c r="P78" s="10">
        <v>0</v>
      </c>
      <c r="Q78" s="10">
        <v>3200</v>
      </c>
      <c r="R78" s="10">
        <v>0</v>
      </c>
      <c r="S78" s="10">
        <v>0</v>
      </c>
      <c r="T78" s="10">
        <v>0</v>
      </c>
      <c r="U78" s="35">
        <v>250705</v>
      </c>
      <c r="V78" s="35">
        <v>0</v>
      </c>
      <c r="W78" s="35">
        <v>0</v>
      </c>
      <c r="X78" s="35">
        <v>0</v>
      </c>
      <c r="Y78" s="35">
        <v>0</v>
      </c>
      <c r="Z78" s="35">
        <v>0</v>
      </c>
      <c r="AA78" s="35">
        <v>0</v>
      </c>
      <c r="AB78" s="35">
        <v>0</v>
      </c>
      <c r="AC78" s="35">
        <v>0</v>
      </c>
      <c r="AD78" s="35">
        <v>0</v>
      </c>
      <c r="AE78" s="35">
        <v>0</v>
      </c>
      <c r="AF78" s="35">
        <v>0</v>
      </c>
      <c r="AG78" s="35">
        <v>0</v>
      </c>
      <c r="AH78" s="35">
        <v>0</v>
      </c>
      <c r="AI78" s="35">
        <v>0</v>
      </c>
      <c r="AJ78" s="35">
        <v>0</v>
      </c>
      <c r="AK78" s="35">
        <v>0</v>
      </c>
      <c r="AL78" s="35">
        <v>0</v>
      </c>
      <c r="AM78" s="35">
        <v>0</v>
      </c>
      <c r="AN78" s="35">
        <v>0</v>
      </c>
      <c r="AO78" s="35">
        <v>0</v>
      </c>
      <c r="AP78" s="35">
        <v>0</v>
      </c>
      <c r="AQ78" s="35">
        <v>0</v>
      </c>
      <c r="AR78" s="35">
        <v>0</v>
      </c>
      <c r="AS78" s="35">
        <v>0</v>
      </c>
      <c r="AT78" s="35">
        <v>0</v>
      </c>
      <c r="AU78" s="35">
        <v>0</v>
      </c>
      <c r="AV78" s="35">
        <v>0</v>
      </c>
      <c r="AW78" s="35">
        <v>0</v>
      </c>
      <c r="AX78" s="35">
        <v>0</v>
      </c>
      <c r="AY78" s="35">
        <v>0</v>
      </c>
      <c r="AZ78" s="35">
        <v>0</v>
      </c>
      <c r="BA78" s="35">
        <v>0</v>
      </c>
      <c r="BB78" s="35">
        <v>0</v>
      </c>
      <c r="BC78" s="35">
        <v>0</v>
      </c>
      <c r="BD78" s="35">
        <v>0</v>
      </c>
      <c r="BE78" s="35">
        <v>0</v>
      </c>
      <c r="BF78" s="35">
        <v>0</v>
      </c>
      <c r="BG78" s="35">
        <v>0</v>
      </c>
      <c r="BH78" s="35">
        <v>0</v>
      </c>
      <c r="BI78" s="35">
        <v>0</v>
      </c>
      <c r="BJ78" s="35">
        <v>0</v>
      </c>
      <c r="BK78" s="35">
        <v>0</v>
      </c>
      <c r="BL78" s="35">
        <v>0</v>
      </c>
      <c r="BM78" s="35">
        <v>0</v>
      </c>
      <c r="BN78" s="35">
        <v>0</v>
      </c>
      <c r="BO78" s="35">
        <v>0</v>
      </c>
      <c r="BP78" s="35">
        <v>0</v>
      </c>
      <c r="BQ78" s="35">
        <v>0</v>
      </c>
      <c r="BR78" s="35">
        <v>0</v>
      </c>
      <c r="BS78" s="35">
        <v>0</v>
      </c>
      <c r="BT78" s="35">
        <v>0</v>
      </c>
      <c r="BU78" s="35">
        <v>0</v>
      </c>
      <c r="BV78" s="35">
        <v>0</v>
      </c>
      <c r="BW78" s="35">
        <v>0</v>
      </c>
      <c r="BX78" s="35">
        <v>0</v>
      </c>
      <c r="BY78" s="35">
        <v>0</v>
      </c>
      <c r="BZ78" s="35">
        <v>0</v>
      </c>
      <c r="CA78" s="35">
        <v>0</v>
      </c>
      <c r="CB78" s="35">
        <v>0</v>
      </c>
      <c r="CC78" s="35">
        <v>0</v>
      </c>
      <c r="CD78" s="35">
        <v>0</v>
      </c>
      <c r="CE78" s="35">
        <v>0</v>
      </c>
      <c r="CF78" s="57">
        <v>75000</v>
      </c>
      <c r="CG78" s="35">
        <v>0</v>
      </c>
      <c r="CH78" s="35">
        <v>0</v>
      </c>
      <c r="CI78" s="35">
        <v>0</v>
      </c>
      <c r="CJ78" s="35">
        <v>0</v>
      </c>
      <c r="CK78" s="35">
        <v>0</v>
      </c>
      <c r="CL78" s="35">
        <v>0</v>
      </c>
      <c r="CM78" s="35">
        <v>0</v>
      </c>
      <c r="CN78" s="35">
        <v>0</v>
      </c>
      <c r="CO78" s="35">
        <v>0</v>
      </c>
      <c r="CP78" s="35">
        <v>0</v>
      </c>
      <c r="CQ78" s="35">
        <v>0</v>
      </c>
      <c r="CR78" s="35">
        <v>0</v>
      </c>
      <c r="CS78" s="35">
        <v>0</v>
      </c>
      <c r="CT78" s="35">
        <v>0</v>
      </c>
      <c r="CU78" s="35">
        <v>325705</v>
      </c>
      <c r="CW78" s="54">
        <f t="shared" si="4"/>
        <v>325705</v>
      </c>
      <c r="CX78">
        <f t="shared" si="3"/>
        <v>0</v>
      </c>
    </row>
    <row r="79" spans="1:102" ht="24" customHeight="1">
      <c r="A79" s="7"/>
      <c r="B79" s="23"/>
      <c r="C79" s="23"/>
      <c r="D79" s="23"/>
      <c r="E79" s="14" t="s">
        <v>112</v>
      </c>
      <c r="F79" s="10">
        <v>6493</v>
      </c>
      <c r="G79" s="10">
        <v>0</v>
      </c>
      <c r="H79" s="10">
        <v>0</v>
      </c>
      <c r="I79" s="10">
        <v>0</v>
      </c>
      <c r="J79" s="10">
        <v>0</v>
      </c>
      <c r="K79" s="10">
        <v>0</v>
      </c>
      <c r="L79" s="10">
        <v>0</v>
      </c>
      <c r="M79" s="10">
        <v>0</v>
      </c>
      <c r="N79" s="10">
        <v>0</v>
      </c>
      <c r="O79" s="10">
        <v>0</v>
      </c>
      <c r="P79" s="10">
        <v>0</v>
      </c>
      <c r="Q79" s="10">
        <v>0</v>
      </c>
      <c r="R79" s="10">
        <v>0</v>
      </c>
      <c r="S79" s="10">
        <v>0</v>
      </c>
      <c r="T79" s="10">
        <v>0</v>
      </c>
      <c r="U79" s="35">
        <v>6493</v>
      </c>
      <c r="V79" s="35">
        <v>0</v>
      </c>
      <c r="W79" s="35">
        <v>0</v>
      </c>
      <c r="X79" s="35">
        <v>0</v>
      </c>
      <c r="Y79" s="35">
        <v>0</v>
      </c>
      <c r="Z79" s="35">
        <v>0</v>
      </c>
      <c r="AA79" s="35">
        <v>500</v>
      </c>
      <c r="AB79" s="35">
        <v>500</v>
      </c>
      <c r="AC79" s="35">
        <v>0</v>
      </c>
      <c r="AD79" s="35">
        <v>0</v>
      </c>
      <c r="AE79" s="35">
        <v>0</v>
      </c>
      <c r="AF79" s="35">
        <v>0</v>
      </c>
      <c r="AG79" s="35">
        <v>0</v>
      </c>
      <c r="AH79" s="35">
        <v>0</v>
      </c>
      <c r="AI79" s="35">
        <v>0</v>
      </c>
      <c r="AJ79" s="35">
        <v>0</v>
      </c>
      <c r="AK79" s="35">
        <v>0</v>
      </c>
      <c r="AL79" s="35">
        <v>0</v>
      </c>
      <c r="AM79" s="35">
        <v>0</v>
      </c>
      <c r="AN79" s="35">
        <v>0</v>
      </c>
      <c r="AO79" s="35">
        <v>0</v>
      </c>
      <c r="AP79" s="35">
        <v>0</v>
      </c>
      <c r="AQ79" s="35">
        <v>0</v>
      </c>
      <c r="AR79" s="35">
        <v>0</v>
      </c>
      <c r="AS79" s="35">
        <v>0</v>
      </c>
      <c r="AT79" s="35">
        <v>0</v>
      </c>
      <c r="AU79" s="35">
        <v>0</v>
      </c>
      <c r="AV79" s="35">
        <v>0</v>
      </c>
      <c r="AW79" s="35">
        <v>0</v>
      </c>
      <c r="AX79" s="35">
        <v>0</v>
      </c>
      <c r="AY79" s="35">
        <v>0</v>
      </c>
      <c r="AZ79" s="35">
        <v>0</v>
      </c>
      <c r="BA79" s="35">
        <v>0</v>
      </c>
      <c r="BB79" s="35">
        <v>0</v>
      </c>
      <c r="BC79" s="35">
        <v>0</v>
      </c>
      <c r="BD79" s="35">
        <v>0</v>
      </c>
      <c r="BE79" s="35">
        <v>32566</v>
      </c>
      <c r="BF79" s="35">
        <v>0</v>
      </c>
      <c r="BG79" s="35">
        <v>0</v>
      </c>
      <c r="BH79" s="35">
        <v>0</v>
      </c>
      <c r="BI79" s="35">
        <v>0</v>
      </c>
      <c r="BJ79" s="35">
        <v>0</v>
      </c>
      <c r="BK79" s="35">
        <v>0</v>
      </c>
      <c r="BL79" s="35">
        <v>0</v>
      </c>
      <c r="BM79" s="35">
        <v>0</v>
      </c>
      <c r="BN79" s="35">
        <v>32566</v>
      </c>
      <c r="BO79" s="35">
        <v>9000</v>
      </c>
      <c r="BP79" s="35">
        <v>0</v>
      </c>
      <c r="BQ79" s="35">
        <v>0</v>
      </c>
      <c r="BR79" s="35">
        <v>0</v>
      </c>
      <c r="BS79" s="35">
        <v>0</v>
      </c>
      <c r="BT79" s="35">
        <v>0</v>
      </c>
      <c r="BU79" s="35">
        <v>0</v>
      </c>
      <c r="BV79" s="35">
        <v>0</v>
      </c>
      <c r="BW79" s="35">
        <v>0</v>
      </c>
      <c r="BX79" s="35">
        <v>0</v>
      </c>
      <c r="BY79" s="35">
        <v>9000</v>
      </c>
      <c r="BZ79" s="35">
        <v>0</v>
      </c>
      <c r="CA79" s="35">
        <v>0</v>
      </c>
      <c r="CB79" s="35">
        <v>69634.5</v>
      </c>
      <c r="CC79" s="35">
        <v>0</v>
      </c>
      <c r="CD79" s="35">
        <v>6000</v>
      </c>
      <c r="CE79" s="35">
        <v>6000</v>
      </c>
      <c r="CF79" s="57">
        <v>37092.92</v>
      </c>
      <c r="CG79" s="35">
        <v>0</v>
      </c>
      <c r="CH79" s="35">
        <v>0</v>
      </c>
      <c r="CI79" s="35">
        <v>0</v>
      </c>
      <c r="CJ79" s="35">
        <v>0</v>
      </c>
      <c r="CK79" s="35">
        <v>0</v>
      </c>
      <c r="CL79" s="35">
        <v>0</v>
      </c>
      <c r="CM79" s="35">
        <v>0</v>
      </c>
      <c r="CN79" s="35">
        <v>0</v>
      </c>
      <c r="CO79" s="35">
        <v>0</v>
      </c>
      <c r="CP79" s="35">
        <v>0</v>
      </c>
      <c r="CQ79" s="35">
        <v>0</v>
      </c>
      <c r="CR79" s="35">
        <v>0</v>
      </c>
      <c r="CS79" s="35">
        <v>0</v>
      </c>
      <c r="CT79" s="35">
        <v>0</v>
      </c>
      <c r="CU79" s="35">
        <v>161286.41999999998</v>
      </c>
      <c r="CW79" s="54">
        <f t="shared" si="4"/>
        <v>161286.41999999998</v>
      </c>
      <c r="CX79">
        <f t="shared" si="3"/>
        <v>0</v>
      </c>
    </row>
    <row r="80" spans="1:102" ht="25.5" customHeight="1">
      <c r="A80" s="7"/>
      <c r="B80" s="23"/>
      <c r="C80" s="23"/>
      <c r="D80" s="23"/>
      <c r="E80" s="14" t="s">
        <v>113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10">
        <v>0</v>
      </c>
      <c r="L80" s="10">
        <v>0</v>
      </c>
      <c r="M80" s="10">
        <v>0</v>
      </c>
      <c r="N80" s="10">
        <v>0</v>
      </c>
      <c r="O80" s="10">
        <v>0</v>
      </c>
      <c r="P80" s="10">
        <v>0</v>
      </c>
      <c r="Q80" s="10">
        <v>0</v>
      </c>
      <c r="R80" s="10">
        <v>0</v>
      </c>
      <c r="S80" s="10">
        <v>0</v>
      </c>
      <c r="T80" s="10">
        <v>0</v>
      </c>
      <c r="U80" s="35">
        <v>0</v>
      </c>
      <c r="V80" s="35">
        <v>78000</v>
      </c>
      <c r="W80" s="35">
        <v>0</v>
      </c>
      <c r="X80" s="35">
        <v>0</v>
      </c>
      <c r="Y80" s="35">
        <v>0</v>
      </c>
      <c r="Z80" s="35">
        <v>0</v>
      </c>
      <c r="AA80" s="35">
        <v>0</v>
      </c>
      <c r="AB80" s="35">
        <v>78000</v>
      </c>
      <c r="AC80" s="35">
        <v>0</v>
      </c>
      <c r="AD80" s="35">
        <v>0</v>
      </c>
      <c r="AE80" s="35">
        <v>0</v>
      </c>
      <c r="AF80" s="35">
        <v>0</v>
      </c>
      <c r="AG80" s="35">
        <v>0</v>
      </c>
      <c r="AH80" s="35">
        <v>0</v>
      </c>
      <c r="AI80" s="35">
        <v>0</v>
      </c>
      <c r="AJ80" s="35">
        <v>0</v>
      </c>
      <c r="AK80" s="35">
        <v>0</v>
      </c>
      <c r="AL80" s="35">
        <v>0</v>
      </c>
      <c r="AM80" s="35">
        <v>0</v>
      </c>
      <c r="AN80" s="35">
        <v>0</v>
      </c>
      <c r="AO80" s="35">
        <v>0</v>
      </c>
      <c r="AP80" s="35">
        <v>0</v>
      </c>
      <c r="AQ80" s="35">
        <v>0</v>
      </c>
      <c r="AR80" s="35">
        <v>0</v>
      </c>
      <c r="AS80" s="35">
        <v>0</v>
      </c>
      <c r="AT80" s="35">
        <v>0</v>
      </c>
      <c r="AU80" s="35">
        <v>0</v>
      </c>
      <c r="AV80" s="35">
        <v>0</v>
      </c>
      <c r="AW80" s="35">
        <v>0</v>
      </c>
      <c r="AX80" s="35">
        <v>0</v>
      </c>
      <c r="AY80" s="35">
        <v>0</v>
      </c>
      <c r="AZ80" s="35">
        <v>0</v>
      </c>
      <c r="BA80" s="35">
        <v>0</v>
      </c>
      <c r="BB80" s="35">
        <v>0</v>
      </c>
      <c r="BC80" s="35">
        <v>0</v>
      </c>
      <c r="BD80" s="35">
        <v>0</v>
      </c>
      <c r="BE80" s="35">
        <v>0</v>
      </c>
      <c r="BF80" s="35">
        <v>0</v>
      </c>
      <c r="BG80" s="35">
        <v>0</v>
      </c>
      <c r="BH80" s="35">
        <v>0</v>
      </c>
      <c r="BI80" s="35">
        <v>0</v>
      </c>
      <c r="BJ80" s="35">
        <v>0</v>
      </c>
      <c r="BK80" s="35">
        <v>0</v>
      </c>
      <c r="BL80" s="35">
        <v>0</v>
      </c>
      <c r="BM80" s="35">
        <v>0</v>
      </c>
      <c r="BN80" s="35">
        <v>0</v>
      </c>
      <c r="BO80" s="35">
        <v>0</v>
      </c>
      <c r="BP80" s="35">
        <v>0</v>
      </c>
      <c r="BQ80" s="35">
        <v>0</v>
      </c>
      <c r="BR80" s="35">
        <v>0</v>
      </c>
      <c r="BS80" s="35">
        <v>0</v>
      </c>
      <c r="BT80" s="35">
        <v>0</v>
      </c>
      <c r="BU80" s="35">
        <v>0</v>
      </c>
      <c r="BV80" s="35">
        <v>0</v>
      </c>
      <c r="BW80" s="35">
        <v>0</v>
      </c>
      <c r="BX80" s="35">
        <v>0</v>
      </c>
      <c r="BY80" s="35">
        <v>0</v>
      </c>
      <c r="BZ80" s="35">
        <v>120200</v>
      </c>
      <c r="CA80" s="35">
        <v>0</v>
      </c>
      <c r="CB80" s="35">
        <v>0</v>
      </c>
      <c r="CC80" s="35">
        <v>0</v>
      </c>
      <c r="CD80" s="35">
        <v>0</v>
      </c>
      <c r="CE80" s="35">
        <v>0</v>
      </c>
      <c r="CF80" s="57">
        <v>0</v>
      </c>
      <c r="CG80" s="35">
        <v>0</v>
      </c>
      <c r="CH80" s="35">
        <v>9000</v>
      </c>
      <c r="CI80" s="35">
        <v>0</v>
      </c>
      <c r="CJ80" s="35">
        <v>0</v>
      </c>
      <c r="CK80" s="35">
        <v>0</v>
      </c>
      <c r="CL80" s="35">
        <v>0</v>
      </c>
      <c r="CM80" s="35">
        <v>0</v>
      </c>
      <c r="CN80" s="35">
        <v>0</v>
      </c>
      <c r="CO80" s="35">
        <v>0</v>
      </c>
      <c r="CP80" s="35">
        <v>0</v>
      </c>
      <c r="CQ80" s="35">
        <v>0</v>
      </c>
      <c r="CR80" s="35">
        <v>0</v>
      </c>
      <c r="CS80" s="35">
        <v>0</v>
      </c>
      <c r="CT80" s="35">
        <v>0</v>
      </c>
      <c r="CU80" s="35">
        <v>207200</v>
      </c>
      <c r="CW80" s="54">
        <f t="shared" si="4"/>
        <v>207200</v>
      </c>
      <c r="CX80">
        <f t="shared" si="3"/>
        <v>0</v>
      </c>
    </row>
    <row r="81" spans="1:102" ht="19.5" customHeight="1">
      <c r="A81" s="7"/>
      <c r="B81" s="23"/>
      <c r="C81" s="23"/>
      <c r="D81" s="23"/>
      <c r="E81" s="14" t="s">
        <v>114</v>
      </c>
      <c r="F81" s="10">
        <v>61000</v>
      </c>
      <c r="G81" s="10">
        <v>0</v>
      </c>
      <c r="H81" s="10">
        <v>0</v>
      </c>
      <c r="I81" s="10">
        <v>0</v>
      </c>
      <c r="J81" s="10">
        <v>0</v>
      </c>
      <c r="K81" s="10">
        <v>0</v>
      </c>
      <c r="L81" s="10">
        <v>0</v>
      </c>
      <c r="M81" s="10">
        <v>0</v>
      </c>
      <c r="N81" s="10">
        <v>0</v>
      </c>
      <c r="O81" s="10">
        <v>0</v>
      </c>
      <c r="P81" s="10">
        <v>0</v>
      </c>
      <c r="Q81" s="10">
        <v>0</v>
      </c>
      <c r="R81" s="10">
        <v>0</v>
      </c>
      <c r="S81" s="10">
        <v>0</v>
      </c>
      <c r="T81" s="10">
        <v>0</v>
      </c>
      <c r="U81" s="35">
        <v>61000</v>
      </c>
      <c r="V81" s="35">
        <v>0</v>
      </c>
      <c r="W81" s="35">
        <v>0</v>
      </c>
      <c r="X81" s="35">
        <v>0</v>
      </c>
      <c r="Y81" s="35">
        <v>0</v>
      </c>
      <c r="Z81" s="35">
        <v>0</v>
      </c>
      <c r="AA81" s="35">
        <v>0</v>
      </c>
      <c r="AB81" s="35">
        <v>0</v>
      </c>
      <c r="AC81" s="35">
        <v>8500</v>
      </c>
      <c r="AD81" s="35">
        <v>0</v>
      </c>
      <c r="AE81" s="35">
        <v>0</v>
      </c>
      <c r="AF81" s="35">
        <v>0</v>
      </c>
      <c r="AG81" s="35">
        <v>0</v>
      </c>
      <c r="AH81" s="35">
        <v>0</v>
      </c>
      <c r="AI81" s="35">
        <v>8500</v>
      </c>
      <c r="AJ81" s="35">
        <v>0</v>
      </c>
      <c r="AK81" s="35">
        <v>0</v>
      </c>
      <c r="AL81" s="35">
        <v>0</v>
      </c>
      <c r="AM81" s="35">
        <v>0</v>
      </c>
      <c r="AN81" s="35">
        <v>0</v>
      </c>
      <c r="AO81" s="35">
        <v>0</v>
      </c>
      <c r="AP81" s="35">
        <v>0</v>
      </c>
      <c r="AQ81" s="35">
        <v>0</v>
      </c>
      <c r="AR81" s="35">
        <v>0</v>
      </c>
      <c r="AS81" s="35">
        <v>0</v>
      </c>
      <c r="AT81" s="35">
        <v>0</v>
      </c>
      <c r="AU81" s="35">
        <v>0</v>
      </c>
      <c r="AV81" s="35">
        <v>0</v>
      </c>
      <c r="AW81" s="35">
        <v>0</v>
      </c>
      <c r="AX81" s="35">
        <v>0</v>
      </c>
      <c r="AY81" s="35">
        <v>11769</v>
      </c>
      <c r="AZ81" s="35">
        <v>0</v>
      </c>
      <c r="BA81" s="35">
        <v>0</v>
      </c>
      <c r="BB81" s="35">
        <v>0</v>
      </c>
      <c r="BC81" s="35">
        <v>0</v>
      </c>
      <c r="BD81" s="35">
        <v>11769</v>
      </c>
      <c r="BE81" s="35">
        <v>0</v>
      </c>
      <c r="BF81" s="35">
        <v>0</v>
      </c>
      <c r="BG81" s="35">
        <v>0</v>
      </c>
      <c r="BH81" s="35">
        <v>0</v>
      </c>
      <c r="BI81" s="35">
        <v>0</v>
      </c>
      <c r="BJ81" s="35">
        <v>0</v>
      </c>
      <c r="BK81" s="35">
        <v>0</v>
      </c>
      <c r="BL81" s="35">
        <v>0</v>
      </c>
      <c r="BM81" s="35">
        <v>0</v>
      </c>
      <c r="BN81" s="35">
        <v>0</v>
      </c>
      <c r="BO81" s="35">
        <v>0</v>
      </c>
      <c r="BP81" s="35">
        <v>0</v>
      </c>
      <c r="BQ81" s="35">
        <v>300000</v>
      </c>
      <c r="BR81" s="35">
        <v>0</v>
      </c>
      <c r="BS81" s="35">
        <v>17500</v>
      </c>
      <c r="BT81" s="35">
        <v>0</v>
      </c>
      <c r="BU81" s="35">
        <v>0</v>
      </c>
      <c r="BV81" s="35">
        <v>0</v>
      </c>
      <c r="BW81" s="35">
        <v>0</v>
      </c>
      <c r="BX81" s="35">
        <v>0</v>
      </c>
      <c r="BY81" s="35">
        <v>317500</v>
      </c>
      <c r="BZ81" s="35">
        <v>0</v>
      </c>
      <c r="CA81" s="35">
        <v>0</v>
      </c>
      <c r="CB81" s="35">
        <v>87438</v>
      </c>
      <c r="CC81" s="35">
        <v>0</v>
      </c>
      <c r="CD81" s="35">
        <v>73092.5</v>
      </c>
      <c r="CE81" s="35">
        <v>73092.5</v>
      </c>
      <c r="CF81" s="57">
        <v>567852</v>
      </c>
      <c r="CG81" s="35">
        <v>0</v>
      </c>
      <c r="CH81" s="35">
        <v>0</v>
      </c>
      <c r="CI81" s="35">
        <v>0</v>
      </c>
      <c r="CJ81" s="35">
        <v>0</v>
      </c>
      <c r="CK81" s="35">
        <v>0</v>
      </c>
      <c r="CL81" s="35">
        <v>0</v>
      </c>
      <c r="CM81" s="35">
        <v>0</v>
      </c>
      <c r="CN81" s="35">
        <v>0</v>
      </c>
      <c r="CO81" s="35">
        <v>0</v>
      </c>
      <c r="CP81" s="35">
        <v>0</v>
      </c>
      <c r="CQ81" s="35">
        <v>0</v>
      </c>
      <c r="CR81" s="35">
        <v>0</v>
      </c>
      <c r="CS81" s="35">
        <v>0</v>
      </c>
      <c r="CT81" s="35">
        <v>0</v>
      </c>
      <c r="CU81" s="35">
        <v>1127151.5</v>
      </c>
      <c r="CW81" s="54">
        <f t="shared" si="4"/>
        <v>1127151.5</v>
      </c>
      <c r="CX81">
        <f t="shared" si="3"/>
        <v>0</v>
      </c>
    </row>
    <row r="82" spans="1:102">
      <c r="A82" s="7"/>
      <c r="B82" s="23"/>
      <c r="C82" s="23"/>
      <c r="D82" s="23"/>
      <c r="E82" s="14" t="s">
        <v>115</v>
      </c>
      <c r="F82" s="10">
        <v>0</v>
      </c>
      <c r="G82" s="10">
        <v>0</v>
      </c>
      <c r="H82" s="10">
        <v>0</v>
      </c>
      <c r="I82" s="10">
        <v>0</v>
      </c>
      <c r="J82" s="10">
        <v>273300</v>
      </c>
      <c r="K82" s="10">
        <v>0</v>
      </c>
      <c r="L82" s="10">
        <v>0</v>
      </c>
      <c r="M82" s="10">
        <v>0</v>
      </c>
      <c r="N82" s="10">
        <v>0</v>
      </c>
      <c r="O82" s="10">
        <v>0</v>
      </c>
      <c r="P82" s="10">
        <v>0</v>
      </c>
      <c r="Q82" s="10">
        <v>0</v>
      </c>
      <c r="R82" s="10">
        <v>0</v>
      </c>
      <c r="S82" s="10">
        <v>0</v>
      </c>
      <c r="T82" s="10">
        <v>0</v>
      </c>
      <c r="U82" s="35">
        <v>273300</v>
      </c>
      <c r="V82" s="35">
        <v>0</v>
      </c>
      <c r="W82" s="35">
        <v>0</v>
      </c>
      <c r="X82" s="35">
        <v>0</v>
      </c>
      <c r="Y82" s="35">
        <v>0</v>
      </c>
      <c r="Z82" s="35">
        <v>0</v>
      </c>
      <c r="AA82" s="35">
        <v>0</v>
      </c>
      <c r="AB82" s="35">
        <v>0</v>
      </c>
      <c r="AC82" s="35">
        <v>0</v>
      </c>
      <c r="AD82" s="35">
        <v>0</v>
      </c>
      <c r="AE82" s="35">
        <v>0</v>
      </c>
      <c r="AF82" s="35">
        <v>0</v>
      </c>
      <c r="AG82" s="35">
        <v>0</v>
      </c>
      <c r="AH82" s="35">
        <v>0</v>
      </c>
      <c r="AI82" s="35">
        <v>0</v>
      </c>
      <c r="AJ82" s="35">
        <v>0</v>
      </c>
      <c r="AK82" s="35">
        <v>0</v>
      </c>
      <c r="AL82" s="35">
        <v>0</v>
      </c>
      <c r="AM82" s="35">
        <v>0</v>
      </c>
      <c r="AN82" s="35">
        <v>0</v>
      </c>
      <c r="AO82" s="35">
        <v>0</v>
      </c>
      <c r="AP82" s="35">
        <v>0</v>
      </c>
      <c r="AQ82" s="35">
        <v>0</v>
      </c>
      <c r="AR82" s="35">
        <v>0</v>
      </c>
      <c r="AS82" s="35">
        <v>1610000</v>
      </c>
      <c r="AT82" s="35">
        <v>0</v>
      </c>
      <c r="AU82" s="35">
        <v>0</v>
      </c>
      <c r="AV82" s="35">
        <v>0</v>
      </c>
      <c r="AW82" s="35">
        <v>0</v>
      </c>
      <c r="AX82" s="35">
        <v>0</v>
      </c>
      <c r="AY82" s="35">
        <v>0</v>
      </c>
      <c r="AZ82" s="35">
        <v>0</v>
      </c>
      <c r="BA82" s="35">
        <v>0</v>
      </c>
      <c r="BB82" s="35">
        <v>0</v>
      </c>
      <c r="BC82" s="35">
        <v>0</v>
      </c>
      <c r="BD82" s="35">
        <v>1610000</v>
      </c>
      <c r="BE82" s="35">
        <v>0</v>
      </c>
      <c r="BF82" s="35">
        <v>0</v>
      </c>
      <c r="BG82" s="35">
        <v>0</v>
      </c>
      <c r="BH82" s="35">
        <v>0</v>
      </c>
      <c r="BI82" s="35">
        <v>0</v>
      </c>
      <c r="BJ82" s="35">
        <v>0</v>
      </c>
      <c r="BK82" s="35">
        <v>0</v>
      </c>
      <c r="BL82" s="35">
        <v>0</v>
      </c>
      <c r="BM82" s="35">
        <v>0</v>
      </c>
      <c r="BN82" s="35">
        <v>0</v>
      </c>
      <c r="BO82" s="35">
        <v>0</v>
      </c>
      <c r="BP82" s="35">
        <v>161034.5</v>
      </c>
      <c r="BQ82" s="35">
        <v>0</v>
      </c>
      <c r="BR82" s="35">
        <v>0</v>
      </c>
      <c r="BS82" s="35">
        <v>0</v>
      </c>
      <c r="BT82" s="35">
        <v>0</v>
      </c>
      <c r="BU82" s="35">
        <v>0</v>
      </c>
      <c r="BV82" s="35">
        <v>60893.89</v>
      </c>
      <c r="BW82" s="35">
        <v>0</v>
      </c>
      <c r="BX82" s="35">
        <v>0</v>
      </c>
      <c r="BY82" s="35">
        <v>221928.39</v>
      </c>
      <c r="BZ82" s="35">
        <v>0</v>
      </c>
      <c r="CA82" s="35">
        <v>0</v>
      </c>
      <c r="CB82" s="35">
        <v>709580</v>
      </c>
      <c r="CC82" s="35">
        <v>0</v>
      </c>
      <c r="CD82" s="35">
        <v>0</v>
      </c>
      <c r="CE82" s="35">
        <v>0</v>
      </c>
      <c r="CF82" s="57">
        <v>0</v>
      </c>
      <c r="CG82" s="35">
        <v>0</v>
      </c>
      <c r="CH82" s="35">
        <v>0</v>
      </c>
      <c r="CI82" s="35">
        <v>0</v>
      </c>
      <c r="CJ82" s="35">
        <v>0</v>
      </c>
      <c r="CK82" s="35">
        <v>0</v>
      </c>
      <c r="CL82" s="35">
        <v>300000</v>
      </c>
      <c r="CM82" s="35">
        <v>0</v>
      </c>
      <c r="CN82" s="35">
        <v>0</v>
      </c>
      <c r="CO82" s="35">
        <v>0</v>
      </c>
      <c r="CP82" s="35">
        <v>0</v>
      </c>
      <c r="CQ82" s="35">
        <v>0</v>
      </c>
      <c r="CR82" s="35">
        <v>0</v>
      </c>
      <c r="CS82" s="35">
        <v>0</v>
      </c>
      <c r="CT82" s="35">
        <v>0</v>
      </c>
      <c r="CU82" s="35">
        <v>3114808.39</v>
      </c>
      <c r="CW82" s="54">
        <f t="shared" si="4"/>
        <v>3114808.39</v>
      </c>
      <c r="CX82">
        <f t="shared" si="3"/>
        <v>0</v>
      </c>
    </row>
    <row r="83" spans="1:102" ht="25.5">
      <c r="A83" s="7"/>
      <c r="B83" s="23"/>
      <c r="C83" s="23"/>
      <c r="D83" s="23"/>
      <c r="E83" s="24" t="s">
        <v>116</v>
      </c>
      <c r="F83" s="10">
        <v>0</v>
      </c>
      <c r="G83" s="10">
        <v>0</v>
      </c>
      <c r="H83" s="10">
        <v>0</v>
      </c>
      <c r="I83" s="10">
        <v>37500</v>
      </c>
      <c r="J83" s="10">
        <v>1000</v>
      </c>
      <c r="K83" s="10">
        <v>0</v>
      </c>
      <c r="L83" s="10">
        <v>0</v>
      </c>
      <c r="M83" s="10">
        <v>0</v>
      </c>
      <c r="N83" s="10">
        <v>0</v>
      </c>
      <c r="O83" s="10">
        <v>0</v>
      </c>
      <c r="P83" s="10">
        <v>0</v>
      </c>
      <c r="Q83" s="10">
        <v>0</v>
      </c>
      <c r="R83" s="10">
        <v>0</v>
      </c>
      <c r="S83" s="10">
        <v>57334</v>
      </c>
      <c r="T83" s="10">
        <v>0</v>
      </c>
      <c r="U83" s="35">
        <v>95834</v>
      </c>
      <c r="V83" s="35">
        <v>0</v>
      </c>
      <c r="W83" s="35">
        <v>0</v>
      </c>
      <c r="X83" s="35">
        <v>0</v>
      </c>
      <c r="Y83" s="35">
        <v>0</v>
      </c>
      <c r="Z83" s="35">
        <v>0</v>
      </c>
      <c r="AA83" s="35">
        <v>0</v>
      </c>
      <c r="AB83" s="35">
        <v>0</v>
      </c>
      <c r="AC83" s="35">
        <v>0</v>
      </c>
      <c r="AD83" s="35">
        <v>0</v>
      </c>
      <c r="AE83" s="35">
        <v>0</v>
      </c>
      <c r="AF83" s="35">
        <v>0</v>
      </c>
      <c r="AG83" s="35">
        <v>0</v>
      </c>
      <c r="AH83" s="35">
        <v>0</v>
      </c>
      <c r="AI83" s="35">
        <v>0</v>
      </c>
      <c r="AJ83" s="35">
        <v>53610</v>
      </c>
      <c r="AK83" s="35">
        <v>16942.5</v>
      </c>
      <c r="AL83" s="35">
        <v>0</v>
      </c>
      <c r="AM83" s="35">
        <v>104730</v>
      </c>
      <c r="AN83" s="35">
        <v>3000</v>
      </c>
      <c r="AO83" s="35">
        <v>0</v>
      </c>
      <c r="AP83" s="35">
        <v>0</v>
      </c>
      <c r="AQ83" s="35">
        <v>0</v>
      </c>
      <c r="AR83" s="35">
        <v>45714.29</v>
      </c>
      <c r="AS83" s="35">
        <v>0</v>
      </c>
      <c r="AT83" s="35">
        <v>57001</v>
      </c>
      <c r="AU83" s="35">
        <v>15305</v>
      </c>
      <c r="AV83" s="35">
        <v>0</v>
      </c>
      <c r="AW83" s="35">
        <v>25000</v>
      </c>
      <c r="AX83" s="35">
        <v>0</v>
      </c>
      <c r="AY83" s="35">
        <v>73000</v>
      </c>
      <c r="AZ83" s="35">
        <v>0</v>
      </c>
      <c r="BA83" s="35">
        <v>25000</v>
      </c>
      <c r="BB83" s="35">
        <v>0</v>
      </c>
      <c r="BC83" s="35">
        <v>0</v>
      </c>
      <c r="BD83" s="35">
        <v>419302.79000000004</v>
      </c>
      <c r="BE83" s="35">
        <v>0</v>
      </c>
      <c r="BF83" s="35">
        <v>0</v>
      </c>
      <c r="BG83" s="35">
        <v>0</v>
      </c>
      <c r="BH83" s="35">
        <v>0</v>
      </c>
      <c r="BI83" s="35">
        <v>0</v>
      </c>
      <c r="BJ83" s="35">
        <v>0</v>
      </c>
      <c r="BK83" s="35">
        <v>0</v>
      </c>
      <c r="BL83" s="35">
        <v>0</v>
      </c>
      <c r="BM83" s="35">
        <v>0</v>
      </c>
      <c r="BN83" s="35">
        <v>0</v>
      </c>
      <c r="BO83" s="35">
        <v>0</v>
      </c>
      <c r="BP83" s="35">
        <v>50000</v>
      </c>
      <c r="BQ83" s="35">
        <v>0</v>
      </c>
      <c r="BR83" s="35">
        <v>0</v>
      </c>
      <c r="BS83" s="35">
        <v>0</v>
      </c>
      <c r="BT83" s="35">
        <v>0</v>
      </c>
      <c r="BU83" s="35">
        <v>0</v>
      </c>
      <c r="BV83" s="35">
        <v>0</v>
      </c>
      <c r="BW83" s="35">
        <v>0</v>
      </c>
      <c r="BX83" s="35">
        <v>0</v>
      </c>
      <c r="BY83" s="35">
        <v>50000</v>
      </c>
      <c r="BZ83" s="35">
        <v>0</v>
      </c>
      <c r="CA83" s="35">
        <v>0</v>
      </c>
      <c r="CB83" s="35">
        <v>174000</v>
      </c>
      <c r="CC83" s="35">
        <v>0</v>
      </c>
      <c r="CD83" s="35">
        <v>31000</v>
      </c>
      <c r="CE83" s="35">
        <v>31000</v>
      </c>
      <c r="CF83" s="57">
        <v>191166.4</v>
      </c>
      <c r="CG83" s="35">
        <v>0</v>
      </c>
      <c r="CH83" s="35">
        <v>0</v>
      </c>
      <c r="CI83" s="35">
        <v>0</v>
      </c>
      <c r="CJ83" s="35">
        <v>0</v>
      </c>
      <c r="CK83" s="35">
        <v>0</v>
      </c>
      <c r="CL83" s="35">
        <v>0</v>
      </c>
      <c r="CM83" s="35">
        <v>0</v>
      </c>
      <c r="CN83" s="35">
        <v>0</v>
      </c>
      <c r="CO83" s="35">
        <v>0</v>
      </c>
      <c r="CP83" s="35">
        <v>0</v>
      </c>
      <c r="CQ83" s="35">
        <v>0</v>
      </c>
      <c r="CR83" s="35">
        <v>0</v>
      </c>
      <c r="CS83" s="35">
        <v>0</v>
      </c>
      <c r="CT83" s="35">
        <v>0</v>
      </c>
      <c r="CU83" s="35">
        <v>961303.19000000006</v>
      </c>
      <c r="CW83" s="54">
        <f t="shared" si="4"/>
        <v>961303.19000000006</v>
      </c>
      <c r="CX83">
        <f t="shared" si="3"/>
        <v>0</v>
      </c>
    </row>
    <row r="84" spans="1:102">
      <c r="A84" s="7"/>
      <c r="B84" s="23"/>
      <c r="C84" s="23"/>
      <c r="D84" s="23"/>
      <c r="E84" s="16" t="s">
        <v>117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v>0</v>
      </c>
      <c r="L84" s="10">
        <v>0</v>
      </c>
      <c r="M84" s="10">
        <v>0</v>
      </c>
      <c r="N84" s="10">
        <v>0</v>
      </c>
      <c r="O84" s="10">
        <v>0</v>
      </c>
      <c r="P84" s="10">
        <v>0</v>
      </c>
      <c r="Q84" s="10">
        <v>0</v>
      </c>
      <c r="R84" s="10">
        <v>0</v>
      </c>
      <c r="S84" s="10">
        <v>0</v>
      </c>
      <c r="T84" s="10">
        <v>0</v>
      </c>
      <c r="U84" s="35">
        <v>0</v>
      </c>
      <c r="V84" s="35">
        <v>0</v>
      </c>
      <c r="W84" s="35">
        <v>0</v>
      </c>
      <c r="X84" s="35">
        <v>0</v>
      </c>
      <c r="Y84" s="35">
        <v>0</v>
      </c>
      <c r="Z84" s="35">
        <v>0</v>
      </c>
      <c r="AA84" s="35">
        <v>0</v>
      </c>
      <c r="AB84" s="35">
        <v>0</v>
      </c>
      <c r="AC84" s="35">
        <v>0</v>
      </c>
      <c r="AD84" s="35">
        <v>0</v>
      </c>
      <c r="AE84" s="35">
        <v>0</v>
      </c>
      <c r="AF84" s="35">
        <v>0</v>
      </c>
      <c r="AG84" s="35">
        <v>0</v>
      </c>
      <c r="AH84" s="35">
        <v>0</v>
      </c>
      <c r="AI84" s="35">
        <v>0</v>
      </c>
      <c r="AJ84" s="35">
        <v>0</v>
      </c>
      <c r="AK84" s="35">
        <v>0</v>
      </c>
      <c r="AL84" s="35">
        <v>0</v>
      </c>
      <c r="AM84" s="35">
        <v>0</v>
      </c>
      <c r="AN84" s="35">
        <v>0</v>
      </c>
      <c r="AO84" s="35">
        <v>0</v>
      </c>
      <c r="AP84" s="35">
        <v>0</v>
      </c>
      <c r="AQ84" s="35">
        <v>0</v>
      </c>
      <c r="AR84" s="35">
        <v>0</v>
      </c>
      <c r="AS84" s="35">
        <v>0</v>
      </c>
      <c r="AT84" s="35">
        <v>0</v>
      </c>
      <c r="AU84" s="35">
        <v>0</v>
      </c>
      <c r="AV84" s="35">
        <v>0</v>
      </c>
      <c r="AW84" s="35">
        <v>0</v>
      </c>
      <c r="AX84" s="35">
        <v>0</v>
      </c>
      <c r="AY84" s="35">
        <v>0</v>
      </c>
      <c r="AZ84" s="35">
        <v>0</v>
      </c>
      <c r="BA84" s="35">
        <v>0</v>
      </c>
      <c r="BB84" s="35">
        <v>0</v>
      </c>
      <c r="BC84" s="35">
        <v>0</v>
      </c>
      <c r="BD84" s="35">
        <v>0</v>
      </c>
      <c r="BE84" s="35">
        <v>0</v>
      </c>
      <c r="BF84" s="35">
        <v>0</v>
      </c>
      <c r="BG84" s="35">
        <v>0</v>
      </c>
      <c r="BH84" s="35">
        <v>0</v>
      </c>
      <c r="BI84" s="35">
        <v>0</v>
      </c>
      <c r="BJ84" s="35">
        <v>0</v>
      </c>
      <c r="BK84" s="35">
        <v>0</v>
      </c>
      <c r="BL84" s="35">
        <v>0</v>
      </c>
      <c r="BM84" s="35">
        <v>0</v>
      </c>
      <c r="BN84" s="35">
        <v>0</v>
      </c>
      <c r="BO84" s="35">
        <v>0</v>
      </c>
      <c r="BP84" s="35">
        <v>0</v>
      </c>
      <c r="BQ84" s="35">
        <v>0</v>
      </c>
      <c r="BR84" s="35">
        <v>0</v>
      </c>
      <c r="BS84" s="35">
        <v>0</v>
      </c>
      <c r="BT84" s="35">
        <v>0</v>
      </c>
      <c r="BU84" s="35">
        <v>0</v>
      </c>
      <c r="BV84" s="35">
        <v>0</v>
      </c>
      <c r="BW84" s="35">
        <v>0</v>
      </c>
      <c r="BX84" s="35">
        <v>0</v>
      </c>
      <c r="BY84" s="35">
        <v>0</v>
      </c>
      <c r="BZ84" s="35">
        <v>0</v>
      </c>
      <c r="CA84" s="35">
        <v>0</v>
      </c>
      <c r="CB84" s="35">
        <v>0</v>
      </c>
      <c r="CC84" s="35">
        <v>0</v>
      </c>
      <c r="CD84" s="35">
        <v>0</v>
      </c>
      <c r="CE84" s="35">
        <v>0</v>
      </c>
      <c r="CF84" s="57">
        <v>151500</v>
      </c>
      <c r="CG84" s="35">
        <v>0</v>
      </c>
      <c r="CH84" s="35">
        <v>0</v>
      </c>
      <c r="CI84" s="35">
        <v>0</v>
      </c>
      <c r="CJ84" s="35">
        <v>0</v>
      </c>
      <c r="CK84" s="35">
        <v>0</v>
      </c>
      <c r="CL84" s="35">
        <v>0</v>
      </c>
      <c r="CM84" s="35">
        <v>0</v>
      </c>
      <c r="CN84" s="35">
        <v>0</v>
      </c>
      <c r="CO84" s="35">
        <v>0</v>
      </c>
      <c r="CP84" s="35">
        <v>0</v>
      </c>
      <c r="CQ84" s="35">
        <v>0</v>
      </c>
      <c r="CR84" s="35">
        <v>0</v>
      </c>
      <c r="CS84" s="35">
        <v>0</v>
      </c>
      <c r="CT84" s="35">
        <v>0</v>
      </c>
      <c r="CU84" s="35">
        <v>151500</v>
      </c>
      <c r="CW84" s="54">
        <f t="shared" si="4"/>
        <v>151500</v>
      </c>
      <c r="CX84">
        <f t="shared" si="3"/>
        <v>0</v>
      </c>
    </row>
    <row r="85" spans="1:102" ht="25.5">
      <c r="A85" s="7"/>
      <c r="B85" s="23"/>
      <c r="C85" s="23"/>
      <c r="D85" s="23"/>
      <c r="E85" s="16" t="s">
        <v>118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  <c r="K85" s="10">
        <v>0</v>
      </c>
      <c r="L85" s="10">
        <v>0</v>
      </c>
      <c r="M85" s="10">
        <v>0</v>
      </c>
      <c r="N85" s="10">
        <v>0</v>
      </c>
      <c r="O85" s="10">
        <v>0</v>
      </c>
      <c r="P85" s="10">
        <v>0</v>
      </c>
      <c r="Q85" s="10">
        <v>0</v>
      </c>
      <c r="R85" s="10">
        <v>0</v>
      </c>
      <c r="S85" s="10">
        <v>0</v>
      </c>
      <c r="T85" s="10">
        <v>0</v>
      </c>
      <c r="U85" s="35">
        <v>0</v>
      </c>
      <c r="V85" s="35">
        <v>0</v>
      </c>
      <c r="W85" s="35">
        <v>0</v>
      </c>
      <c r="X85" s="35">
        <v>0</v>
      </c>
      <c r="Y85" s="35">
        <v>0</v>
      </c>
      <c r="Z85" s="35">
        <v>0</v>
      </c>
      <c r="AA85" s="35">
        <v>0</v>
      </c>
      <c r="AB85" s="35">
        <v>0</v>
      </c>
      <c r="AC85" s="35">
        <v>0</v>
      </c>
      <c r="AD85" s="35">
        <v>0</v>
      </c>
      <c r="AE85" s="35">
        <v>0</v>
      </c>
      <c r="AF85" s="35">
        <v>0</v>
      </c>
      <c r="AG85" s="35">
        <v>0</v>
      </c>
      <c r="AH85" s="35">
        <v>0</v>
      </c>
      <c r="AI85" s="35">
        <v>0</v>
      </c>
      <c r="AJ85" s="35">
        <v>0</v>
      </c>
      <c r="AK85" s="35">
        <v>0</v>
      </c>
      <c r="AL85" s="35">
        <v>0</v>
      </c>
      <c r="AM85" s="35">
        <v>0</v>
      </c>
      <c r="AN85" s="35">
        <v>0</v>
      </c>
      <c r="AO85" s="35">
        <v>0</v>
      </c>
      <c r="AP85" s="35">
        <v>0</v>
      </c>
      <c r="AQ85" s="35">
        <v>0</v>
      </c>
      <c r="AR85" s="35">
        <v>0</v>
      </c>
      <c r="AS85" s="35">
        <v>0</v>
      </c>
      <c r="AT85" s="35">
        <v>0</v>
      </c>
      <c r="AU85" s="35">
        <v>0</v>
      </c>
      <c r="AV85" s="35">
        <v>0</v>
      </c>
      <c r="AW85" s="35">
        <v>0</v>
      </c>
      <c r="AX85" s="35">
        <v>0</v>
      </c>
      <c r="AY85" s="35">
        <v>0</v>
      </c>
      <c r="AZ85" s="35">
        <v>0</v>
      </c>
      <c r="BA85" s="35">
        <v>0</v>
      </c>
      <c r="BB85" s="35">
        <v>0</v>
      </c>
      <c r="BC85" s="35">
        <v>0</v>
      </c>
      <c r="BD85" s="35">
        <v>0</v>
      </c>
      <c r="BE85" s="35">
        <v>0</v>
      </c>
      <c r="BF85" s="35">
        <v>0</v>
      </c>
      <c r="BG85" s="35">
        <v>0</v>
      </c>
      <c r="BH85" s="35">
        <v>0</v>
      </c>
      <c r="BI85" s="35">
        <v>0</v>
      </c>
      <c r="BJ85" s="35">
        <v>0</v>
      </c>
      <c r="BK85" s="35">
        <v>0</v>
      </c>
      <c r="BL85" s="35">
        <v>0</v>
      </c>
      <c r="BM85" s="35">
        <v>0</v>
      </c>
      <c r="BN85" s="35">
        <v>0</v>
      </c>
      <c r="BO85" s="35">
        <v>0</v>
      </c>
      <c r="BP85" s="35">
        <v>0</v>
      </c>
      <c r="BQ85" s="35">
        <v>0</v>
      </c>
      <c r="BR85" s="35">
        <v>0</v>
      </c>
      <c r="BS85" s="35">
        <v>0</v>
      </c>
      <c r="BT85" s="35">
        <v>0</v>
      </c>
      <c r="BU85" s="35">
        <v>0</v>
      </c>
      <c r="BV85" s="35">
        <v>0</v>
      </c>
      <c r="BW85" s="35">
        <v>0</v>
      </c>
      <c r="BX85" s="35">
        <v>0</v>
      </c>
      <c r="BY85" s="35">
        <v>0</v>
      </c>
      <c r="BZ85" s="35">
        <v>0</v>
      </c>
      <c r="CA85" s="35">
        <v>0</v>
      </c>
      <c r="CB85" s="35">
        <v>265500</v>
      </c>
      <c r="CC85" s="35">
        <v>0</v>
      </c>
      <c r="CD85" s="35">
        <v>0</v>
      </c>
      <c r="CE85" s="35">
        <v>0</v>
      </c>
      <c r="CF85" s="57">
        <v>0</v>
      </c>
      <c r="CG85" s="35">
        <v>0</v>
      </c>
      <c r="CH85" s="35">
        <v>0</v>
      </c>
      <c r="CI85" s="35">
        <v>0</v>
      </c>
      <c r="CJ85" s="35">
        <v>0</v>
      </c>
      <c r="CK85" s="35">
        <v>0</v>
      </c>
      <c r="CL85" s="35">
        <v>0</v>
      </c>
      <c r="CM85" s="35">
        <v>0</v>
      </c>
      <c r="CN85" s="35">
        <v>0</v>
      </c>
      <c r="CO85" s="35">
        <v>0</v>
      </c>
      <c r="CP85" s="35">
        <v>0</v>
      </c>
      <c r="CQ85" s="35">
        <v>0</v>
      </c>
      <c r="CR85" s="35">
        <v>0</v>
      </c>
      <c r="CS85" s="35">
        <v>0</v>
      </c>
      <c r="CT85" s="35">
        <v>0</v>
      </c>
      <c r="CU85" s="35">
        <v>265500</v>
      </c>
      <c r="CW85" s="54">
        <f t="shared" si="4"/>
        <v>265500</v>
      </c>
      <c r="CX85">
        <f t="shared" si="3"/>
        <v>0</v>
      </c>
    </row>
    <row r="86" spans="1:102" ht="25.5">
      <c r="A86" s="7"/>
      <c r="B86" s="23"/>
      <c r="C86" s="23"/>
      <c r="D86" s="23"/>
      <c r="E86" s="16" t="s">
        <v>119</v>
      </c>
      <c r="F86" s="10">
        <v>0</v>
      </c>
      <c r="G86" s="10">
        <v>0</v>
      </c>
      <c r="H86" s="10">
        <v>0</v>
      </c>
      <c r="I86" s="10">
        <v>0</v>
      </c>
      <c r="J86" s="10">
        <v>0</v>
      </c>
      <c r="K86" s="10">
        <v>0</v>
      </c>
      <c r="L86" s="10">
        <v>0</v>
      </c>
      <c r="M86" s="10">
        <v>0</v>
      </c>
      <c r="N86" s="10">
        <v>0</v>
      </c>
      <c r="O86" s="10">
        <v>0</v>
      </c>
      <c r="P86" s="10">
        <v>0</v>
      </c>
      <c r="Q86" s="10">
        <v>0</v>
      </c>
      <c r="R86" s="10">
        <v>0</v>
      </c>
      <c r="S86" s="10">
        <v>0</v>
      </c>
      <c r="T86" s="10">
        <v>0</v>
      </c>
      <c r="U86" s="35">
        <v>0</v>
      </c>
      <c r="V86" s="35">
        <v>0</v>
      </c>
      <c r="W86" s="35">
        <v>0</v>
      </c>
      <c r="X86" s="35">
        <v>0</v>
      </c>
      <c r="Y86" s="35">
        <v>0</v>
      </c>
      <c r="Z86" s="35">
        <v>0</v>
      </c>
      <c r="AA86" s="35">
        <v>0</v>
      </c>
      <c r="AB86" s="35">
        <v>0</v>
      </c>
      <c r="AC86" s="35">
        <v>0</v>
      </c>
      <c r="AD86" s="35">
        <v>0</v>
      </c>
      <c r="AE86" s="35">
        <v>0</v>
      </c>
      <c r="AF86" s="35">
        <v>0</v>
      </c>
      <c r="AG86" s="35">
        <v>0</v>
      </c>
      <c r="AH86" s="35">
        <v>0</v>
      </c>
      <c r="AI86" s="35">
        <v>0</v>
      </c>
      <c r="AJ86" s="35">
        <v>0</v>
      </c>
      <c r="AK86" s="35">
        <v>0</v>
      </c>
      <c r="AL86" s="35">
        <v>0</v>
      </c>
      <c r="AM86" s="35">
        <v>1244754.5</v>
      </c>
      <c r="AN86" s="35">
        <v>0</v>
      </c>
      <c r="AO86" s="35">
        <v>0</v>
      </c>
      <c r="AP86" s="35">
        <v>0</v>
      </c>
      <c r="AQ86" s="35">
        <v>0</v>
      </c>
      <c r="AR86" s="35">
        <v>0</v>
      </c>
      <c r="AS86" s="35">
        <v>1274</v>
      </c>
      <c r="AT86" s="35">
        <v>0</v>
      </c>
      <c r="AU86" s="35">
        <v>0</v>
      </c>
      <c r="AV86" s="35">
        <v>0</v>
      </c>
      <c r="AW86" s="35">
        <v>0</v>
      </c>
      <c r="AX86" s="35">
        <v>0</v>
      </c>
      <c r="AY86" s="35">
        <v>78070</v>
      </c>
      <c r="AZ86" s="35">
        <v>0</v>
      </c>
      <c r="BA86" s="35">
        <v>0</v>
      </c>
      <c r="BB86" s="35">
        <v>0</v>
      </c>
      <c r="BC86" s="35">
        <v>0</v>
      </c>
      <c r="BD86" s="35">
        <v>1324098.5</v>
      </c>
      <c r="BE86" s="35">
        <v>0</v>
      </c>
      <c r="BF86" s="35">
        <v>0</v>
      </c>
      <c r="BG86" s="35">
        <v>0</v>
      </c>
      <c r="BH86" s="35">
        <v>0</v>
      </c>
      <c r="BI86" s="35">
        <v>0</v>
      </c>
      <c r="BJ86" s="35">
        <v>0</v>
      </c>
      <c r="BK86" s="35">
        <v>0</v>
      </c>
      <c r="BL86" s="35">
        <v>0</v>
      </c>
      <c r="BM86" s="35">
        <v>0</v>
      </c>
      <c r="BN86" s="35">
        <v>0</v>
      </c>
      <c r="BO86" s="35">
        <v>0</v>
      </c>
      <c r="BP86" s="35">
        <v>0</v>
      </c>
      <c r="BQ86" s="35">
        <v>0</v>
      </c>
      <c r="BR86" s="35">
        <v>0</v>
      </c>
      <c r="BS86" s="35">
        <v>0</v>
      </c>
      <c r="BT86" s="35">
        <v>4500</v>
      </c>
      <c r="BU86" s="35">
        <v>0</v>
      </c>
      <c r="BV86" s="35">
        <v>22251</v>
      </c>
      <c r="BW86" s="35">
        <v>0</v>
      </c>
      <c r="BX86" s="35">
        <v>0</v>
      </c>
      <c r="BY86" s="35">
        <v>26751</v>
      </c>
      <c r="BZ86" s="35">
        <v>0</v>
      </c>
      <c r="CA86" s="35">
        <v>0</v>
      </c>
      <c r="CB86" s="35">
        <v>0</v>
      </c>
      <c r="CC86" s="35">
        <v>0</v>
      </c>
      <c r="CD86" s="35">
        <v>0</v>
      </c>
      <c r="CE86" s="35">
        <v>0</v>
      </c>
      <c r="CF86" s="57">
        <v>0</v>
      </c>
      <c r="CG86" s="35">
        <v>0</v>
      </c>
      <c r="CH86" s="35">
        <v>0</v>
      </c>
      <c r="CI86" s="35">
        <v>0</v>
      </c>
      <c r="CJ86" s="35">
        <v>0</v>
      </c>
      <c r="CK86" s="35">
        <v>0</v>
      </c>
      <c r="CL86" s="35">
        <v>0</v>
      </c>
      <c r="CM86" s="35">
        <v>0</v>
      </c>
      <c r="CN86" s="35">
        <v>0</v>
      </c>
      <c r="CO86" s="35">
        <v>0</v>
      </c>
      <c r="CP86" s="35">
        <v>0</v>
      </c>
      <c r="CQ86" s="35">
        <v>0</v>
      </c>
      <c r="CR86" s="35">
        <v>0</v>
      </c>
      <c r="CS86" s="35">
        <v>0</v>
      </c>
      <c r="CT86" s="35">
        <v>0</v>
      </c>
      <c r="CU86" s="35">
        <v>1350849.5</v>
      </c>
      <c r="CW86" s="54">
        <f t="shared" si="4"/>
        <v>1350849.5</v>
      </c>
      <c r="CX86">
        <f t="shared" si="3"/>
        <v>0</v>
      </c>
    </row>
    <row r="87" spans="1:102" ht="25.5">
      <c r="A87" s="7"/>
      <c r="B87" s="23"/>
      <c r="C87" s="23"/>
      <c r="D87" s="23"/>
      <c r="E87" s="16" t="s">
        <v>121</v>
      </c>
      <c r="F87" s="10">
        <v>0</v>
      </c>
      <c r="G87" s="10">
        <v>0</v>
      </c>
      <c r="H87" s="10">
        <v>0</v>
      </c>
      <c r="I87" s="10">
        <v>0</v>
      </c>
      <c r="J87" s="10">
        <v>0</v>
      </c>
      <c r="K87" s="10">
        <v>0</v>
      </c>
      <c r="L87" s="10">
        <v>0</v>
      </c>
      <c r="M87" s="10">
        <v>0</v>
      </c>
      <c r="N87" s="10">
        <v>0</v>
      </c>
      <c r="O87" s="10">
        <v>0</v>
      </c>
      <c r="P87" s="10">
        <v>0</v>
      </c>
      <c r="Q87" s="10">
        <v>0</v>
      </c>
      <c r="R87" s="10">
        <v>0</v>
      </c>
      <c r="S87" s="10">
        <v>0</v>
      </c>
      <c r="T87" s="10">
        <v>0</v>
      </c>
      <c r="U87" s="35">
        <v>0</v>
      </c>
      <c r="V87" s="35">
        <v>0</v>
      </c>
      <c r="W87" s="35">
        <v>0</v>
      </c>
      <c r="X87" s="35">
        <v>0</v>
      </c>
      <c r="Y87" s="35">
        <v>0</v>
      </c>
      <c r="Z87" s="35">
        <v>0</v>
      </c>
      <c r="AA87" s="35">
        <v>0</v>
      </c>
      <c r="AB87" s="35">
        <v>0</v>
      </c>
      <c r="AC87" s="35">
        <v>0</v>
      </c>
      <c r="AD87" s="35">
        <v>0</v>
      </c>
      <c r="AE87" s="35">
        <v>0</v>
      </c>
      <c r="AF87" s="35">
        <v>0</v>
      </c>
      <c r="AG87" s="35">
        <v>0</v>
      </c>
      <c r="AH87" s="35">
        <v>0</v>
      </c>
      <c r="AI87" s="35">
        <v>0</v>
      </c>
      <c r="AJ87" s="35">
        <v>12935</v>
      </c>
      <c r="AK87" s="35">
        <v>0</v>
      </c>
      <c r="AL87" s="35">
        <v>0</v>
      </c>
      <c r="AM87" s="35">
        <v>0</v>
      </c>
      <c r="AN87" s="35">
        <v>0</v>
      </c>
      <c r="AO87" s="35">
        <v>0</v>
      </c>
      <c r="AP87" s="35">
        <v>0</v>
      </c>
      <c r="AQ87" s="35">
        <v>0</v>
      </c>
      <c r="AR87" s="35">
        <v>0</v>
      </c>
      <c r="AS87" s="35">
        <v>0</v>
      </c>
      <c r="AT87" s="35">
        <v>0</v>
      </c>
      <c r="AU87" s="35">
        <v>0</v>
      </c>
      <c r="AV87" s="35">
        <v>0</v>
      </c>
      <c r="AW87" s="35">
        <v>0</v>
      </c>
      <c r="AX87" s="35">
        <v>0</v>
      </c>
      <c r="AY87" s="35">
        <v>0</v>
      </c>
      <c r="AZ87" s="35">
        <v>0</v>
      </c>
      <c r="BA87" s="35">
        <v>0</v>
      </c>
      <c r="BB87" s="35">
        <v>0</v>
      </c>
      <c r="BC87" s="35">
        <v>0</v>
      </c>
      <c r="BD87" s="35">
        <v>12935</v>
      </c>
      <c r="BE87" s="35">
        <v>0</v>
      </c>
      <c r="BF87" s="35">
        <v>0</v>
      </c>
      <c r="BG87" s="35">
        <v>0</v>
      </c>
      <c r="BH87" s="35">
        <v>0</v>
      </c>
      <c r="BI87" s="35">
        <v>0</v>
      </c>
      <c r="BJ87" s="35">
        <v>0</v>
      </c>
      <c r="BK87" s="35">
        <v>0</v>
      </c>
      <c r="BL87" s="35">
        <v>0</v>
      </c>
      <c r="BM87" s="35">
        <v>0</v>
      </c>
      <c r="BN87" s="35">
        <v>0</v>
      </c>
      <c r="BO87" s="35">
        <v>0</v>
      </c>
      <c r="BP87" s="35">
        <v>0</v>
      </c>
      <c r="BQ87" s="35">
        <v>0</v>
      </c>
      <c r="BR87" s="35">
        <v>0</v>
      </c>
      <c r="BS87" s="35">
        <v>0</v>
      </c>
      <c r="BT87" s="35">
        <v>0</v>
      </c>
      <c r="BU87" s="35">
        <v>0</v>
      </c>
      <c r="BV87" s="35">
        <v>0</v>
      </c>
      <c r="BW87" s="35">
        <v>0</v>
      </c>
      <c r="BX87" s="35">
        <v>0</v>
      </c>
      <c r="BY87" s="35">
        <v>0</v>
      </c>
      <c r="BZ87" s="35">
        <v>0</v>
      </c>
      <c r="CA87" s="35">
        <v>0</v>
      </c>
      <c r="CB87" s="35">
        <v>0</v>
      </c>
      <c r="CC87" s="35">
        <v>0</v>
      </c>
      <c r="CD87" s="35">
        <v>0</v>
      </c>
      <c r="CE87" s="35">
        <v>0</v>
      </c>
      <c r="CF87" s="57">
        <v>0</v>
      </c>
      <c r="CG87" s="35">
        <v>0</v>
      </c>
      <c r="CH87" s="35">
        <v>0</v>
      </c>
      <c r="CI87" s="35">
        <v>0</v>
      </c>
      <c r="CJ87" s="35">
        <v>0</v>
      </c>
      <c r="CK87" s="35">
        <v>0</v>
      </c>
      <c r="CL87" s="35">
        <v>0</v>
      </c>
      <c r="CM87" s="35">
        <v>0</v>
      </c>
      <c r="CN87" s="35">
        <v>0</v>
      </c>
      <c r="CO87" s="35">
        <v>0</v>
      </c>
      <c r="CP87" s="35">
        <v>0</v>
      </c>
      <c r="CQ87" s="35">
        <v>0</v>
      </c>
      <c r="CR87" s="35">
        <v>0</v>
      </c>
      <c r="CS87" s="35">
        <v>0</v>
      </c>
      <c r="CT87" s="35">
        <v>0</v>
      </c>
      <c r="CU87" s="35">
        <v>12935</v>
      </c>
      <c r="CW87" s="54">
        <f t="shared" si="4"/>
        <v>12935</v>
      </c>
      <c r="CX87">
        <f t="shared" si="3"/>
        <v>0</v>
      </c>
    </row>
    <row r="88" spans="1:102">
      <c r="A88" s="7"/>
      <c r="B88" s="23"/>
      <c r="C88" s="23"/>
      <c r="D88" s="23"/>
      <c r="E88" s="16" t="s">
        <v>122</v>
      </c>
      <c r="F88" s="10">
        <v>163410</v>
      </c>
      <c r="G88" s="10">
        <v>0</v>
      </c>
      <c r="H88" s="10">
        <v>0</v>
      </c>
      <c r="I88" s="10">
        <v>0</v>
      </c>
      <c r="J88" s="10">
        <v>0</v>
      </c>
      <c r="K88" s="10">
        <v>0</v>
      </c>
      <c r="L88" s="10">
        <v>0</v>
      </c>
      <c r="M88" s="10">
        <v>0</v>
      </c>
      <c r="N88" s="10">
        <v>0</v>
      </c>
      <c r="O88" s="10">
        <v>0</v>
      </c>
      <c r="P88" s="10">
        <v>0</v>
      </c>
      <c r="Q88" s="10">
        <v>0</v>
      </c>
      <c r="R88" s="10">
        <v>0</v>
      </c>
      <c r="S88" s="10">
        <v>0</v>
      </c>
      <c r="T88" s="10">
        <v>132060</v>
      </c>
      <c r="U88" s="35">
        <v>295470</v>
      </c>
      <c r="V88" s="35">
        <v>30965</v>
      </c>
      <c r="W88" s="35">
        <v>0</v>
      </c>
      <c r="X88" s="35">
        <v>0</v>
      </c>
      <c r="Y88" s="35">
        <v>0</v>
      </c>
      <c r="Z88" s="35">
        <v>0</v>
      </c>
      <c r="AA88" s="35">
        <v>21510.61</v>
      </c>
      <c r="AB88" s="35">
        <v>52475.61</v>
      </c>
      <c r="AC88" s="35">
        <v>20350</v>
      </c>
      <c r="AD88" s="35">
        <v>0</v>
      </c>
      <c r="AE88" s="35">
        <v>0</v>
      </c>
      <c r="AF88" s="35">
        <v>0</v>
      </c>
      <c r="AG88" s="35">
        <v>0</v>
      </c>
      <c r="AH88" s="35">
        <v>15690</v>
      </c>
      <c r="AI88" s="35">
        <v>36040</v>
      </c>
      <c r="AJ88" s="35">
        <v>759095</v>
      </c>
      <c r="AK88" s="35">
        <v>0</v>
      </c>
      <c r="AL88" s="35">
        <v>0</v>
      </c>
      <c r="AM88" s="35">
        <v>0</v>
      </c>
      <c r="AN88" s="35">
        <v>0</v>
      </c>
      <c r="AO88" s="35">
        <v>0</v>
      </c>
      <c r="AP88" s="35">
        <v>0</v>
      </c>
      <c r="AQ88" s="35">
        <v>0</v>
      </c>
      <c r="AR88" s="35">
        <v>0</v>
      </c>
      <c r="AS88" s="35">
        <v>0</v>
      </c>
      <c r="AT88" s="35">
        <v>0</v>
      </c>
      <c r="AU88" s="35">
        <v>0</v>
      </c>
      <c r="AV88" s="35">
        <v>0</v>
      </c>
      <c r="AW88" s="35">
        <v>0</v>
      </c>
      <c r="AX88" s="35">
        <v>0</v>
      </c>
      <c r="AY88" s="35">
        <v>0</v>
      </c>
      <c r="AZ88" s="35">
        <v>0</v>
      </c>
      <c r="BA88" s="35">
        <v>0</v>
      </c>
      <c r="BB88" s="35">
        <v>0</v>
      </c>
      <c r="BC88" s="35">
        <v>6750</v>
      </c>
      <c r="BD88" s="35">
        <v>765845</v>
      </c>
      <c r="BE88" s="35">
        <v>14390</v>
      </c>
      <c r="BF88" s="35">
        <v>0</v>
      </c>
      <c r="BG88" s="35">
        <v>0</v>
      </c>
      <c r="BH88" s="35">
        <v>0</v>
      </c>
      <c r="BI88" s="35">
        <v>0</v>
      </c>
      <c r="BJ88" s="35">
        <v>0</v>
      </c>
      <c r="BK88" s="35">
        <v>0</v>
      </c>
      <c r="BL88" s="35">
        <v>0</v>
      </c>
      <c r="BM88" s="35">
        <v>28110</v>
      </c>
      <c r="BN88" s="35">
        <v>42500</v>
      </c>
      <c r="BO88" s="35">
        <v>247400</v>
      </c>
      <c r="BP88" s="35">
        <v>0</v>
      </c>
      <c r="BQ88" s="35">
        <v>1015</v>
      </c>
      <c r="BR88" s="35">
        <v>0</v>
      </c>
      <c r="BS88" s="35">
        <v>0</v>
      </c>
      <c r="BT88" s="35">
        <v>0</v>
      </c>
      <c r="BU88" s="35">
        <v>0</v>
      </c>
      <c r="BV88" s="35">
        <v>0</v>
      </c>
      <c r="BW88" s="35">
        <v>0</v>
      </c>
      <c r="BX88" s="35">
        <v>182280</v>
      </c>
      <c r="BY88" s="35">
        <v>430695</v>
      </c>
      <c r="BZ88" s="35">
        <v>59160</v>
      </c>
      <c r="CA88" s="35">
        <v>0</v>
      </c>
      <c r="CB88" s="35">
        <v>74670</v>
      </c>
      <c r="CC88" s="35">
        <v>0</v>
      </c>
      <c r="CD88" s="35">
        <v>0</v>
      </c>
      <c r="CE88" s="35">
        <v>0</v>
      </c>
      <c r="CF88" s="57">
        <v>0</v>
      </c>
      <c r="CG88" s="35">
        <v>0</v>
      </c>
      <c r="CH88" s="35">
        <v>0</v>
      </c>
      <c r="CI88" s="35">
        <v>0</v>
      </c>
      <c r="CJ88" s="35">
        <v>0</v>
      </c>
      <c r="CK88" s="35">
        <v>0</v>
      </c>
      <c r="CL88" s="35">
        <v>0</v>
      </c>
      <c r="CM88" s="35">
        <v>0</v>
      </c>
      <c r="CN88" s="35">
        <v>0</v>
      </c>
      <c r="CO88" s="35">
        <v>0</v>
      </c>
      <c r="CP88" s="35">
        <v>0</v>
      </c>
      <c r="CQ88" s="35">
        <v>0</v>
      </c>
      <c r="CR88" s="35">
        <v>0</v>
      </c>
      <c r="CS88" s="35">
        <v>0</v>
      </c>
      <c r="CT88" s="35">
        <v>0</v>
      </c>
      <c r="CU88" s="35">
        <v>1756855.6099999999</v>
      </c>
      <c r="CW88" s="54">
        <f t="shared" si="4"/>
        <v>1756855.6099999999</v>
      </c>
      <c r="CX88">
        <f t="shared" si="3"/>
        <v>0</v>
      </c>
    </row>
    <row r="89" spans="1:102">
      <c r="A89" s="7"/>
      <c r="B89" s="23"/>
      <c r="C89" s="23"/>
      <c r="D89" s="23"/>
      <c r="E89" s="14" t="s">
        <v>123</v>
      </c>
      <c r="F89" s="10">
        <v>944955</v>
      </c>
      <c r="G89" s="10">
        <v>33050</v>
      </c>
      <c r="H89" s="10">
        <v>7265</v>
      </c>
      <c r="I89" s="10">
        <v>79418.12</v>
      </c>
      <c r="J89" s="10">
        <v>50355</v>
      </c>
      <c r="K89" s="10">
        <v>20196.2</v>
      </c>
      <c r="L89" s="10">
        <v>9911</v>
      </c>
      <c r="M89" s="10">
        <v>66339.5</v>
      </c>
      <c r="N89" s="10">
        <v>51216</v>
      </c>
      <c r="O89" s="10">
        <v>95844</v>
      </c>
      <c r="P89" s="10">
        <v>36263</v>
      </c>
      <c r="Q89" s="10">
        <v>1025</v>
      </c>
      <c r="R89" s="10">
        <v>0</v>
      </c>
      <c r="S89" s="10">
        <v>0</v>
      </c>
      <c r="T89" s="10">
        <v>92725</v>
      </c>
      <c r="U89" s="35">
        <v>1488562.82</v>
      </c>
      <c r="V89" s="35">
        <v>293775</v>
      </c>
      <c r="W89" s="35">
        <v>0</v>
      </c>
      <c r="X89" s="35">
        <v>32000</v>
      </c>
      <c r="Y89" s="35">
        <v>0</v>
      </c>
      <c r="Z89" s="35">
        <v>0</v>
      </c>
      <c r="AA89" s="35">
        <v>2700</v>
      </c>
      <c r="AB89" s="35">
        <v>328475</v>
      </c>
      <c r="AC89" s="35">
        <v>242284.6</v>
      </c>
      <c r="AD89" s="35">
        <v>10042</v>
      </c>
      <c r="AE89" s="35">
        <v>7341</v>
      </c>
      <c r="AF89" s="35">
        <v>7919</v>
      </c>
      <c r="AG89" s="35">
        <v>0</v>
      </c>
      <c r="AH89" s="35">
        <v>1813</v>
      </c>
      <c r="AI89" s="35">
        <v>269399.59999999998</v>
      </c>
      <c r="AJ89" s="35">
        <v>67880</v>
      </c>
      <c r="AK89" s="35">
        <v>0</v>
      </c>
      <c r="AL89" s="35">
        <v>0</v>
      </c>
      <c r="AM89" s="35">
        <v>0</v>
      </c>
      <c r="AN89" s="35">
        <v>0</v>
      </c>
      <c r="AO89" s="35">
        <v>0</v>
      </c>
      <c r="AP89" s="35">
        <v>0</v>
      </c>
      <c r="AQ89" s="35">
        <v>0</v>
      </c>
      <c r="AR89" s="35">
        <v>0</v>
      </c>
      <c r="AS89" s="35">
        <v>0</v>
      </c>
      <c r="AT89" s="35">
        <v>0</v>
      </c>
      <c r="AU89" s="35">
        <v>0</v>
      </c>
      <c r="AV89" s="35">
        <v>0</v>
      </c>
      <c r="AW89" s="35">
        <v>0</v>
      </c>
      <c r="AX89" s="35">
        <v>0</v>
      </c>
      <c r="AY89" s="35">
        <v>0</v>
      </c>
      <c r="AZ89" s="35">
        <v>0</v>
      </c>
      <c r="BA89" s="35">
        <v>0</v>
      </c>
      <c r="BB89" s="35">
        <v>0</v>
      </c>
      <c r="BC89" s="35">
        <v>0</v>
      </c>
      <c r="BD89" s="35">
        <v>67880</v>
      </c>
      <c r="BE89" s="35">
        <v>324841</v>
      </c>
      <c r="BF89" s="35">
        <v>600</v>
      </c>
      <c r="BG89" s="35">
        <v>1270</v>
      </c>
      <c r="BH89" s="35">
        <v>0</v>
      </c>
      <c r="BI89" s="35">
        <v>2889</v>
      </c>
      <c r="BJ89" s="35">
        <v>1106.5</v>
      </c>
      <c r="BK89" s="35">
        <v>2866.98</v>
      </c>
      <c r="BL89" s="35">
        <v>0</v>
      </c>
      <c r="BM89" s="35">
        <v>596.08000000000004</v>
      </c>
      <c r="BN89" s="35">
        <v>334169.56</v>
      </c>
      <c r="BO89" s="35">
        <v>178915</v>
      </c>
      <c r="BP89" s="35">
        <v>4164</v>
      </c>
      <c r="BQ89" s="35">
        <v>15134</v>
      </c>
      <c r="BR89" s="35">
        <v>1970</v>
      </c>
      <c r="BS89" s="35">
        <v>34967.9</v>
      </c>
      <c r="BT89" s="35">
        <v>2365.5</v>
      </c>
      <c r="BU89" s="35">
        <v>6456</v>
      </c>
      <c r="BV89" s="35">
        <v>183205.9</v>
      </c>
      <c r="BW89" s="35">
        <v>0</v>
      </c>
      <c r="BX89" s="35">
        <v>93706</v>
      </c>
      <c r="BY89" s="35">
        <v>520884.3</v>
      </c>
      <c r="BZ89" s="35">
        <v>26660</v>
      </c>
      <c r="CA89" s="35">
        <v>0</v>
      </c>
      <c r="CB89" s="35">
        <v>319000.71999999997</v>
      </c>
      <c r="CC89" s="35">
        <v>0</v>
      </c>
      <c r="CD89" s="35">
        <v>277897.42</v>
      </c>
      <c r="CE89" s="35">
        <v>277897.42</v>
      </c>
      <c r="CF89" s="57">
        <v>133223</v>
      </c>
      <c r="CG89" s="35">
        <v>0</v>
      </c>
      <c r="CH89" s="35">
        <v>141300</v>
      </c>
      <c r="CI89" s="35">
        <v>97896</v>
      </c>
      <c r="CJ89" s="35">
        <v>0</v>
      </c>
      <c r="CK89" s="35">
        <v>0</v>
      </c>
      <c r="CL89" s="35">
        <v>0</v>
      </c>
      <c r="CM89" s="35">
        <v>0</v>
      </c>
      <c r="CN89" s="35">
        <v>0</v>
      </c>
      <c r="CO89" s="35">
        <v>0</v>
      </c>
      <c r="CP89" s="35">
        <v>0</v>
      </c>
      <c r="CQ89" s="35">
        <v>0</v>
      </c>
      <c r="CR89" s="35">
        <v>0</v>
      </c>
      <c r="CS89" s="35">
        <v>0</v>
      </c>
      <c r="CT89" s="35">
        <v>0</v>
      </c>
      <c r="CU89" s="35">
        <v>4005348.42</v>
      </c>
      <c r="CW89" s="54">
        <f t="shared" si="4"/>
        <v>4005348.42</v>
      </c>
      <c r="CX89">
        <f t="shared" si="3"/>
        <v>0</v>
      </c>
    </row>
    <row r="90" spans="1:102">
      <c r="A90" s="7"/>
      <c r="B90" s="23"/>
      <c r="C90" s="23"/>
      <c r="D90" s="23"/>
      <c r="E90" s="14" t="s">
        <v>124</v>
      </c>
      <c r="F90" s="10">
        <v>0</v>
      </c>
      <c r="G90" s="10">
        <v>0</v>
      </c>
      <c r="H90" s="10">
        <v>0</v>
      </c>
      <c r="I90" s="10">
        <v>0</v>
      </c>
      <c r="J90" s="10">
        <v>0</v>
      </c>
      <c r="K90" s="10">
        <v>0</v>
      </c>
      <c r="L90" s="10">
        <v>0</v>
      </c>
      <c r="M90" s="10">
        <v>0</v>
      </c>
      <c r="N90" s="10">
        <v>0</v>
      </c>
      <c r="O90" s="10">
        <v>0</v>
      </c>
      <c r="P90" s="10">
        <v>0</v>
      </c>
      <c r="Q90" s="10">
        <v>0</v>
      </c>
      <c r="R90" s="10">
        <v>0</v>
      </c>
      <c r="S90" s="10">
        <v>0</v>
      </c>
      <c r="T90" s="10">
        <v>0</v>
      </c>
      <c r="U90" s="35">
        <v>0</v>
      </c>
      <c r="V90" s="35">
        <v>0</v>
      </c>
      <c r="W90" s="35">
        <v>0</v>
      </c>
      <c r="X90" s="35">
        <v>0</v>
      </c>
      <c r="Y90" s="35">
        <v>0</v>
      </c>
      <c r="Z90" s="35">
        <v>0</v>
      </c>
      <c r="AA90" s="35">
        <v>0</v>
      </c>
      <c r="AB90" s="35">
        <v>0</v>
      </c>
      <c r="AC90" s="35">
        <v>0</v>
      </c>
      <c r="AD90" s="35">
        <v>0</v>
      </c>
      <c r="AE90" s="35">
        <v>0</v>
      </c>
      <c r="AF90" s="35">
        <v>0</v>
      </c>
      <c r="AG90" s="35">
        <v>0</v>
      </c>
      <c r="AH90" s="35">
        <v>0</v>
      </c>
      <c r="AI90" s="35">
        <v>0</v>
      </c>
      <c r="AJ90" s="35">
        <v>0</v>
      </c>
      <c r="AK90" s="35">
        <v>0</v>
      </c>
      <c r="AL90" s="35">
        <v>0</v>
      </c>
      <c r="AM90" s="35">
        <v>0</v>
      </c>
      <c r="AN90" s="35">
        <v>0</v>
      </c>
      <c r="AO90" s="35">
        <v>0</v>
      </c>
      <c r="AP90" s="35">
        <v>0</v>
      </c>
      <c r="AQ90" s="35">
        <v>0</v>
      </c>
      <c r="AR90" s="35">
        <v>0</v>
      </c>
      <c r="AS90" s="35">
        <v>0</v>
      </c>
      <c r="AT90" s="35">
        <v>0</v>
      </c>
      <c r="AU90" s="35">
        <v>0</v>
      </c>
      <c r="AV90" s="35">
        <v>0</v>
      </c>
      <c r="AW90" s="35">
        <v>0</v>
      </c>
      <c r="AX90" s="35">
        <v>0</v>
      </c>
      <c r="AY90" s="35">
        <v>0</v>
      </c>
      <c r="AZ90" s="35">
        <v>0</v>
      </c>
      <c r="BA90" s="35">
        <v>0</v>
      </c>
      <c r="BB90" s="35">
        <v>0</v>
      </c>
      <c r="BC90" s="35">
        <v>94810</v>
      </c>
      <c r="BD90" s="35">
        <v>94810</v>
      </c>
      <c r="BE90" s="35">
        <v>0</v>
      </c>
      <c r="BF90" s="35">
        <v>0</v>
      </c>
      <c r="BG90" s="35">
        <v>0</v>
      </c>
      <c r="BH90" s="35">
        <v>0</v>
      </c>
      <c r="BI90" s="35">
        <v>0</v>
      </c>
      <c r="BJ90" s="35">
        <v>0</v>
      </c>
      <c r="BK90" s="35">
        <v>0</v>
      </c>
      <c r="BL90" s="35">
        <v>0</v>
      </c>
      <c r="BM90" s="35">
        <v>0</v>
      </c>
      <c r="BN90" s="35">
        <v>0</v>
      </c>
      <c r="BO90" s="35">
        <v>0</v>
      </c>
      <c r="BP90" s="35">
        <v>0</v>
      </c>
      <c r="BQ90" s="35">
        <v>0</v>
      </c>
      <c r="BR90" s="35">
        <v>0</v>
      </c>
      <c r="BS90" s="35">
        <v>0</v>
      </c>
      <c r="BT90" s="35">
        <v>0</v>
      </c>
      <c r="BU90" s="35">
        <v>0</v>
      </c>
      <c r="BV90" s="35">
        <v>0</v>
      </c>
      <c r="BW90" s="35">
        <v>0</v>
      </c>
      <c r="BX90" s="35">
        <v>0</v>
      </c>
      <c r="BY90" s="35">
        <v>0</v>
      </c>
      <c r="BZ90" s="35">
        <v>0</v>
      </c>
      <c r="CA90" s="35">
        <v>0</v>
      </c>
      <c r="CB90" s="35">
        <v>0</v>
      </c>
      <c r="CC90" s="35">
        <v>0</v>
      </c>
      <c r="CD90" s="35">
        <v>0</v>
      </c>
      <c r="CE90" s="35">
        <v>0</v>
      </c>
      <c r="CF90" s="57">
        <v>0</v>
      </c>
      <c r="CG90" s="35">
        <v>0</v>
      </c>
      <c r="CH90" s="35">
        <v>0</v>
      </c>
      <c r="CI90" s="35">
        <v>0</v>
      </c>
      <c r="CJ90" s="35">
        <v>0</v>
      </c>
      <c r="CK90" s="35">
        <v>0</v>
      </c>
      <c r="CL90" s="35">
        <v>0</v>
      </c>
      <c r="CM90" s="35">
        <v>0</v>
      </c>
      <c r="CN90" s="35">
        <v>0</v>
      </c>
      <c r="CO90" s="35">
        <v>0</v>
      </c>
      <c r="CP90" s="35">
        <v>0</v>
      </c>
      <c r="CQ90" s="35">
        <v>0</v>
      </c>
      <c r="CR90" s="35">
        <v>0</v>
      </c>
      <c r="CS90" s="35">
        <v>0</v>
      </c>
      <c r="CT90" s="35">
        <v>0</v>
      </c>
      <c r="CU90" s="35">
        <v>94810</v>
      </c>
      <c r="CW90" s="54">
        <f t="shared" si="4"/>
        <v>94810</v>
      </c>
      <c r="CX90">
        <f t="shared" si="3"/>
        <v>0</v>
      </c>
    </row>
    <row r="91" spans="1:102">
      <c r="A91" s="7"/>
      <c r="B91" s="23"/>
      <c r="C91" s="23"/>
      <c r="D91" s="23"/>
      <c r="E91" s="16" t="s">
        <v>125</v>
      </c>
      <c r="F91" s="10">
        <v>20000</v>
      </c>
      <c r="G91" s="10">
        <v>0</v>
      </c>
      <c r="H91" s="10">
        <v>0</v>
      </c>
      <c r="I91" s="10">
        <v>0</v>
      </c>
      <c r="J91" s="10">
        <v>0</v>
      </c>
      <c r="K91" s="10">
        <v>0</v>
      </c>
      <c r="L91" s="10">
        <v>0</v>
      </c>
      <c r="M91" s="10">
        <v>0</v>
      </c>
      <c r="N91" s="10">
        <v>0</v>
      </c>
      <c r="O91" s="10">
        <v>0</v>
      </c>
      <c r="P91" s="10">
        <v>0</v>
      </c>
      <c r="Q91" s="10">
        <v>0</v>
      </c>
      <c r="R91" s="10">
        <v>0</v>
      </c>
      <c r="S91" s="10">
        <v>0</v>
      </c>
      <c r="T91" s="10">
        <v>2000</v>
      </c>
      <c r="U91" s="35">
        <v>22000</v>
      </c>
      <c r="V91" s="35">
        <v>22000</v>
      </c>
      <c r="W91" s="35">
        <v>0</v>
      </c>
      <c r="X91" s="35">
        <v>0</v>
      </c>
      <c r="Y91" s="35">
        <v>0</v>
      </c>
      <c r="Z91" s="35">
        <v>0</v>
      </c>
      <c r="AA91" s="35">
        <v>22000</v>
      </c>
      <c r="AB91" s="35">
        <v>44000</v>
      </c>
      <c r="AC91" s="35">
        <v>0</v>
      </c>
      <c r="AD91" s="35">
        <v>0</v>
      </c>
      <c r="AE91" s="35">
        <v>0</v>
      </c>
      <c r="AF91" s="35">
        <v>0</v>
      </c>
      <c r="AG91" s="35">
        <v>0</v>
      </c>
      <c r="AH91" s="35">
        <v>30800</v>
      </c>
      <c r="AI91" s="35">
        <v>30800</v>
      </c>
      <c r="AJ91" s="35">
        <v>0</v>
      </c>
      <c r="AK91" s="35">
        <v>0</v>
      </c>
      <c r="AL91" s="35">
        <v>0</v>
      </c>
      <c r="AM91" s="35">
        <v>0</v>
      </c>
      <c r="AN91" s="35">
        <v>0</v>
      </c>
      <c r="AO91" s="35">
        <v>0</v>
      </c>
      <c r="AP91" s="35">
        <v>0</v>
      </c>
      <c r="AQ91" s="35">
        <v>0</v>
      </c>
      <c r="AR91" s="35">
        <v>0</v>
      </c>
      <c r="AS91" s="35">
        <v>0</v>
      </c>
      <c r="AT91" s="35">
        <v>0</v>
      </c>
      <c r="AU91" s="35">
        <v>0</v>
      </c>
      <c r="AV91" s="35">
        <v>0</v>
      </c>
      <c r="AW91" s="35">
        <v>0</v>
      </c>
      <c r="AX91" s="35">
        <v>0</v>
      </c>
      <c r="AY91" s="35">
        <v>0</v>
      </c>
      <c r="AZ91" s="35">
        <v>0</v>
      </c>
      <c r="BA91" s="35">
        <v>0</v>
      </c>
      <c r="BB91" s="35">
        <v>0</v>
      </c>
      <c r="BC91" s="35">
        <v>0</v>
      </c>
      <c r="BD91" s="35">
        <v>0</v>
      </c>
      <c r="BE91" s="35">
        <v>0</v>
      </c>
      <c r="BF91" s="35">
        <v>0</v>
      </c>
      <c r="BG91" s="35">
        <v>0</v>
      </c>
      <c r="BH91" s="35">
        <v>0</v>
      </c>
      <c r="BI91" s="35">
        <v>0</v>
      </c>
      <c r="BJ91" s="35">
        <v>0</v>
      </c>
      <c r="BK91" s="35">
        <v>0</v>
      </c>
      <c r="BL91" s="35">
        <v>0</v>
      </c>
      <c r="BM91" s="35">
        <v>0</v>
      </c>
      <c r="BN91" s="35">
        <v>0</v>
      </c>
      <c r="BO91" s="35">
        <v>38000</v>
      </c>
      <c r="BP91" s="35">
        <v>0</v>
      </c>
      <c r="BQ91" s="35">
        <v>0</v>
      </c>
      <c r="BR91" s="35">
        <v>0</v>
      </c>
      <c r="BS91" s="35">
        <v>1354</v>
      </c>
      <c r="BT91" s="35">
        <v>0</v>
      </c>
      <c r="BU91" s="35">
        <v>0</v>
      </c>
      <c r="BV91" s="35">
        <v>0</v>
      </c>
      <c r="BW91" s="35">
        <v>0</v>
      </c>
      <c r="BX91" s="35">
        <v>15600</v>
      </c>
      <c r="BY91" s="35">
        <v>54954</v>
      </c>
      <c r="BZ91" s="35">
        <v>0</v>
      </c>
      <c r="CA91" s="35">
        <v>0</v>
      </c>
      <c r="CB91" s="35">
        <v>5000</v>
      </c>
      <c r="CC91" s="35">
        <v>0</v>
      </c>
      <c r="CD91" s="35">
        <v>0</v>
      </c>
      <c r="CE91" s="35">
        <v>0</v>
      </c>
      <c r="CF91" s="57">
        <v>0</v>
      </c>
      <c r="CG91" s="35">
        <v>0</v>
      </c>
      <c r="CH91" s="35">
        <v>0</v>
      </c>
      <c r="CI91" s="35">
        <v>0</v>
      </c>
      <c r="CJ91" s="35">
        <v>0</v>
      </c>
      <c r="CK91" s="35">
        <v>0</v>
      </c>
      <c r="CL91" s="35">
        <v>0</v>
      </c>
      <c r="CM91" s="35">
        <v>0</v>
      </c>
      <c r="CN91" s="35">
        <v>0</v>
      </c>
      <c r="CO91" s="35">
        <v>0</v>
      </c>
      <c r="CP91" s="35">
        <v>0</v>
      </c>
      <c r="CQ91" s="35">
        <v>0</v>
      </c>
      <c r="CR91" s="35">
        <v>0</v>
      </c>
      <c r="CS91" s="35">
        <v>0</v>
      </c>
      <c r="CT91" s="35">
        <v>0</v>
      </c>
      <c r="CU91" s="35">
        <v>156754</v>
      </c>
      <c r="CW91" s="54">
        <f t="shared" si="4"/>
        <v>156754</v>
      </c>
      <c r="CX91">
        <f t="shared" si="3"/>
        <v>0</v>
      </c>
    </row>
    <row r="92" spans="1:102">
      <c r="A92" s="7"/>
      <c r="B92" s="23"/>
      <c r="C92" s="23"/>
      <c r="D92" s="23"/>
      <c r="E92" s="14" t="s">
        <v>126</v>
      </c>
      <c r="F92" s="10">
        <v>0</v>
      </c>
      <c r="G92" s="10">
        <v>0</v>
      </c>
      <c r="H92" s="10">
        <v>0</v>
      </c>
      <c r="I92" s="10">
        <v>0</v>
      </c>
      <c r="J92" s="10">
        <v>0</v>
      </c>
      <c r="K92" s="10">
        <v>0</v>
      </c>
      <c r="L92" s="10">
        <v>0</v>
      </c>
      <c r="M92" s="10">
        <v>0</v>
      </c>
      <c r="N92" s="10">
        <v>0</v>
      </c>
      <c r="O92" s="10">
        <v>0</v>
      </c>
      <c r="P92" s="10">
        <v>0</v>
      </c>
      <c r="Q92" s="10">
        <v>0</v>
      </c>
      <c r="R92" s="10">
        <v>0</v>
      </c>
      <c r="S92" s="10">
        <v>0</v>
      </c>
      <c r="T92" s="10">
        <v>0</v>
      </c>
      <c r="U92" s="35">
        <v>0</v>
      </c>
      <c r="V92" s="35">
        <v>0</v>
      </c>
      <c r="W92" s="35">
        <v>0</v>
      </c>
      <c r="X92" s="35">
        <v>0</v>
      </c>
      <c r="Y92" s="35">
        <v>0</v>
      </c>
      <c r="Z92" s="35">
        <v>0</v>
      </c>
      <c r="AA92" s="35">
        <v>0</v>
      </c>
      <c r="AB92" s="35">
        <v>0</v>
      </c>
      <c r="AC92" s="35">
        <v>0</v>
      </c>
      <c r="AD92" s="35">
        <v>0</v>
      </c>
      <c r="AE92" s="35">
        <v>0</v>
      </c>
      <c r="AF92" s="35">
        <v>0</v>
      </c>
      <c r="AG92" s="35">
        <v>0</v>
      </c>
      <c r="AH92" s="35">
        <v>0</v>
      </c>
      <c r="AI92" s="35">
        <v>0</v>
      </c>
      <c r="AJ92" s="35">
        <v>22000</v>
      </c>
      <c r="AK92" s="35">
        <v>0</v>
      </c>
      <c r="AL92" s="35">
        <v>0</v>
      </c>
      <c r="AM92" s="35">
        <v>0</v>
      </c>
      <c r="AN92" s="35">
        <v>0</v>
      </c>
      <c r="AO92" s="35">
        <v>0</v>
      </c>
      <c r="AP92" s="35">
        <v>0</v>
      </c>
      <c r="AQ92" s="35">
        <v>0</v>
      </c>
      <c r="AR92" s="35">
        <v>0</v>
      </c>
      <c r="AS92" s="35">
        <v>0</v>
      </c>
      <c r="AT92" s="35">
        <v>0</v>
      </c>
      <c r="AU92" s="35">
        <v>0</v>
      </c>
      <c r="AV92" s="35">
        <v>10000</v>
      </c>
      <c r="AW92" s="35">
        <v>0</v>
      </c>
      <c r="AX92" s="35">
        <v>0</v>
      </c>
      <c r="AY92" s="35">
        <v>0</v>
      </c>
      <c r="AZ92" s="35">
        <v>0</v>
      </c>
      <c r="BA92" s="35">
        <v>0</v>
      </c>
      <c r="BB92" s="35">
        <v>0</v>
      </c>
      <c r="BC92" s="35">
        <v>3500</v>
      </c>
      <c r="BD92" s="35">
        <v>35500</v>
      </c>
      <c r="BE92" s="35">
        <v>0</v>
      </c>
      <c r="BF92" s="35">
        <v>0</v>
      </c>
      <c r="BG92" s="35">
        <v>0</v>
      </c>
      <c r="BH92" s="35">
        <v>0</v>
      </c>
      <c r="BI92" s="35">
        <v>0</v>
      </c>
      <c r="BJ92" s="35">
        <v>0</v>
      </c>
      <c r="BK92" s="35">
        <v>0</v>
      </c>
      <c r="BL92" s="35">
        <v>0</v>
      </c>
      <c r="BM92" s="35">
        <v>0</v>
      </c>
      <c r="BN92" s="35">
        <v>0</v>
      </c>
      <c r="BO92" s="35">
        <v>0</v>
      </c>
      <c r="BP92" s="35">
        <v>0</v>
      </c>
      <c r="BQ92" s="35">
        <v>0</v>
      </c>
      <c r="BR92" s="35">
        <v>0</v>
      </c>
      <c r="BS92" s="35">
        <v>0</v>
      </c>
      <c r="BT92" s="35">
        <v>0</v>
      </c>
      <c r="BU92" s="35">
        <v>0</v>
      </c>
      <c r="BV92" s="35">
        <v>0</v>
      </c>
      <c r="BW92" s="35">
        <v>0</v>
      </c>
      <c r="BX92" s="35">
        <v>0</v>
      </c>
      <c r="BY92" s="35">
        <v>0</v>
      </c>
      <c r="BZ92" s="35">
        <v>0</v>
      </c>
      <c r="CA92" s="35">
        <v>0</v>
      </c>
      <c r="CB92" s="35">
        <v>109381.35</v>
      </c>
      <c r="CC92" s="35">
        <v>0</v>
      </c>
      <c r="CD92" s="35">
        <v>0</v>
      </c>
      <c r="CE92" s="35">
        <v>0</v>
      </c>
      <c r="CF92" s="57">
        <v>0</v>
      </c>
      <c r="CG92" s="35">
        <v>0</v>
      </c>
      <c r="CH92" s="35">
        <v>0</v>
      </c>
      <c r="CI92" s="35">
        <v>0</v>
      </c>
      <c r="CJ92" s="35">
        <v>0</v>
      </c>
      <c r="CK92" s="35">
        <v>0</v>
      </c>
      <c r="CL92" s="35">
        <v>0</v>
      </c>
      <c r="CM92" s="35">
        <v>0</v>
      </c>
      <c r="CN92" s="35">
        <v>0</v>
      </c>
      <c r="CO92" s="35">
        <v>0</v>
      </c>
      <c r="CP92" s="35">
        <v>0</v>
      </c>
      <c r="CQ92" s="35">
        <v>0</v>
      </c>
      <c r="CR92" s="35">
        <v>0</v>
      </c>
      <c r="CS92" s="35">
        <v>0</v>
      </c>
      <c r="CT92" s="35">
        <v>0</v>
      </c>
      <c r="CU92" s="35">
        <v>144881.35</v>
      </c>
      <c r="CW92" s="54">
        <f t="shared" si="4"/>
        <v>144881.35</v>
      </c>
      <c r="CX92">
        <f t="shared" si="3"/>
        <v>0</v>
      </c>
    </row>
    <row r="93" spans="1:102">
      <c r="A93" s="7"/>
      <c r="B93" s="23"/>
      <c r="C93" s="23"/>
      <c r="D93" s="23"/>
      <c r="E93" s="14" t="s">
        <v>127</v>
      </c>
      <c r="F93" s="10">
        <v>0</v>
      </c>
      <c r="G93" s="10">
        <v>0</v>
      </c>
      <c r="H93" s="10">
        <v>0</v>
      </c>
      <c r="I93" s="10">
        <v>0</v>
      </c>
      <c r="J93" s="10">
        <v>0</v>
      </c>
      <c r="K93" s="10">
        <v>0</v>
      </c>
      <c r="L93" s="10">
        <v>0</v>
      </c>
      <c r="M93" s="10">
        <v>0</v>
      </c>
      <c r="N93" s="10">
        <v>0</v>
      </c>
      <c r="O93" s="10">
        <v>0</v>
      </c>
      <c r="P93" s="10">
        <v>0</v>
      </c>
      <c r="Q93" s="10">
        <v>0</v>
      </c>
      <c r="R93" s="10">
        <v>0</v>
      </c>
      <c r="S93" s="10">
        <v>0</v>
      </c>
      <c r="T93" s="10">
        <v>0</v>
      </c>
      <c r="U93" s="35">
        <v>0</v>
      </c>
      <c r="V93" s="35">
        <v>0</v>
      </c>
      <c r="W93" s="35">
        <v>0</v>
      </c>
      <c r="X93" s="35">
        <v>0</v>
      </c>
      <c r="Y93" s="35">
        <v>0</v>
      </c>
      <c r="Z93" s="35">
        <v>0</v>
      </c>
      <c r="AA93" s="35">
        <v>0</v>
      </c>
      <c r="AB93" s="35">
        <v>0</v>
      </c>
      <c r="AC93" s="35">
        <v>0</v>
      </c>
      <c r="AD93" s="35">
        <v>0</v>
      </c>
      <c r="AE93" s="35">
        <v>0</v>
      </c>
      <c r="AF93" s="35">
        <v>0</v>
      </c>
      <c r="AG93" s="35">
        <v>0</v>
      </c>
      <c r="AH93" s="35">
        <v>0</v>
      </c>
      <c r="AI93" s="35">
        <v>0</v>
      </c>
      <c r="AJ93" s="35">
        <v>0</v>
      </c>
      <c r="AK93" s="35">
        <v>0</v>
      </c>
      <c r="AL93" s="35">
        <v>0</v>
      </c>
      <c r="AM93" s="35">
        <v>0</v>
      </c>
      <c r="AN93" s="35">
        <v>0</v>
      </c>
      <c r="AO93" s="35">
        <v>0</v>
      </c>
      <c r="AP93" s="35">
        <v>0</v>
      </c>
      <c r="AQ93" s="35">
        <v>0</v>
      </c>
      <c r="AR93" s="35">
        <v>0</v>
      </c>
      <c r="AS93" s="35">
        <v>0</v>
      </c>
      <c r="AT93" s="35">
        <v>0</v>
      </c>
      <c r="AU93" s="35">
        <v>0</v>
      </c>
      <c r="AV93" s="35">
        <v>0</v>
      </c>
      <c r="AW93" s="35">
        <v>0</v>
      </c>
      <c r="AX93" s="35">
        <v>0</v>
      </c>
      <c r="AY93" s="35">
        <v>0</v>
      </c>
      <c r="AZ93" s="35">
        <v>0</v>
      </c>
      <c r="BA93" s="35">
        <v>0</v>
      </c>
      <c r="BB93" s="35">
        <v>0</v>
      </c>
      <c r="BC93" s="35">
        <v>0</v>
      </c>
      <c r="BD93" s="35">
        <v>0</v>
      </c>
      <c r="BE93" s="35">
        <v>0</v>
      </c>
      <c r="BF93" s="35">
        <v>0</v>
      </c>
      <c r="BG93" s="35">
        <v>0</v>
      </c>
      <c r="BH93" s="35">
        <v>0</v>
      </c>
      <c r="BI93" s="35">
        <v>0</v>
      </c>
      <c r="BJ93" s="35">
        <v>0</v>
      </c>
      <c r="BK93" s="35">
        <v>0</v>
      </c>
      <c r="BL93" s="35">
        <v>0</v>
      </c>
      <c r="BM93" s="35">
        <v>0</v>
      </c>
      <c r="BN93" s="35">
        <v>0</v>
      </c>
      <c r="BO93" s="35">
        <v>0</v>
      </c>
      <c r="BP93" s="35">
        <v>0</v>
      </c>
      <c r="BQ93" s="35">
        <v>0</v>
      </c>
      <c r="BR93" s="35">
        <v>0</v>
      </c>
      <c r="BS93" s="35">
        <v>0</v>
      </c>
      <c r="BT93" s="35">
        <v>0</v>
      </c>
      <c r="BU93" s="35">
        <v>0</v>
      </c>
      <c r="BV93" s="35">
        <v>0</v>
      </c>
      <c r="BW93" s="35">
        <v>0</v>
      </c>
      <c r="BX93" s="35">
        <v>0</v>
      </c>
      <c r="BY93" s="35">
        <v>0</v>
      </c>
      <c r="BZ93" s="35">
        <v>2667801.16</v>
      </c>
      <c r="CA93" s="35">
        <v>0</v>
      </c>
      <c r="CB93" s="35">
        <v>0</v>
      </c>
      <c r="CC93" s="35">
        <v>0</v>
      </c>
      <c r="CD93" s="35">
        <v>0</v>
      </c>
      <c r="CE93" s="35">
        <v>0</v>
      </c>
      <c r="CF93" s="57">
        <v>0</v>
      </c>
      <c r="CG93" s="35">
        <v>0</v>
      </c>
      <c r="CH93" s="35">
        <v>0</v>
      </c>
      <c r="CI93" s="35">
        <v>0</v>
      </c>
      <c r="CJ93" s="35">
        <v>0</v>
      </c>
      <c r="CK93" s="35">
        <v>0</v>
      </c>
      <c r="CL93" s="35">
        <v>0</v>
      </c>
      <c r="CM93" s="35">
        <v>0</v>
      </c>
      <c r="CN93" s="35">
        <v>0</v>
      </c>
      <c r="CO93" s="35">
        <v>0</v>
      </c>
      <c r="CP93" s="35">
        <v>0</v>
      </c>
      <c r="CQ93" s="35">
        <v>0</v>
      </c>
      <c r="CR93" s="35">
        <v>0</v>
      </c>
      <c r="CS93" s="35">
        <v>0</v>
      </c>
      <c r="CT93" s="35">
        <v>0</v>
      </c>
      <c r="CU93" s="35">
        <v>2667801.16</v>
      </c>
      <c r="CW93" s="54">
        <f t="shared" si="4"/>
        <v>2667801.16</v>
      </c>
      <c r="CX93">
        <f t="shared" si="3"/>
        <v>0</v>
      </c>
    </row>
    <row r="94" spans="1:102">
      <c r="A94" s="7"/>
      <c r="B94" s="23"/>
      <c r="C94" s="23"/>
      <c r="D94" s="23"/>
      <c r="E94" s="14" t="s">
        <v>128</v>
      </c>
      <c r="F94" s="10">
        <v>714130</v>
      </c>
      <c r="G94" s="10">
        <v>371180</v>
      </c>
      <c r="H94" s="10">
        <v>63100</v>
      </c>
      <c r="I94" s="10">
        <v>250820</v>
      </c>
      <c r="J94" s="10">
        <v>462498</v>
      </c>
      <c r="K94" s="10">
        <v>157740</v>
      </c>
      <c r="L94" s="10">
        <v>376040</v>
      </c>
      <c r="M94" s="10">
        <v>333150</v>
      </c>
      <c r="N94" s="10">
        <v>195020</v>
      </c>
      <c r="O94" s="10">
        <v>201430</v>
      </c>
      <c r="P94" s="10">
        <v>458100</v>
      </c>
      <c r="Q94" s="10">
        <v>145300</v>
      </c>
      <c r="R94" s="10">
        <v>0</v>
      </c>
      <c r="S94" s="10">
        <v>0</v>
      </c>
      <c r="T94" s="10">
        <v>605470</v>
      </c>
      <c r="U94" s="35">
        <v>4333978</v>
      </c>
      <c r="V94" s="35">
        <v>203880</v>
      </c>
      <c r="W94" s="35">
        <v>188540</v>
      </c>
      <c r="X94" s="35">
        <v>207125</v>
      </c>
      <c r="Y94" s="35">
        <v>179030</v>
      </c>
      <c r="Z94" s="35">
        <v>264405</v>
      </c>
      <c r="AA94" s="35">
        <v>35400</v>
      </c>
      <c r="AB94" s="35">
        <v>1078380</v>
      </c>
      <c r="AC94" s="35">
        <v>277455</v>
      </c>
      <c r="AD94" s="35">
        <v>355055</v>
      </c>
      <c r="AE94" s="35">
        <v>418205</v>
      </c>
      <c r="AF94" s="35">
        <v>538805</v>
      </c>
      <c r="AG94" s="35">
        <v>0</v>
      </c>
      <c r="AH94" s="35">
        <v>2050</v>
      </c>
      <c r="AI94" s="35">
        <v>1591570</v>
      </c>
      <c r="AJ94" s="35">
        <v>451770.04</v>
      </c>
      <c r="AK94" s="35">
        <v>363991.58</v>
      </c>
      <c r="AL94" s="35">
        <v>259109.06</v>
      </c>
      <c r="AM94" s="35">
        <v>162670</v>
      </c>
      <c r="AN94" s="35">
        <v>693876.9</v>
      </c>
      <c r="AO94" s="35">
        <v>84516.67</v>
      </c>
      <c r="AP94" s="35">
        <v>73200</v>
      </c>
      <c r="AQ94" s="35">
        <v>193536.29</v>
      </c>
      <c r="AR94" s="35">
        <v>234045.67</v>
      </c>
      <c r="AS94" s="35">
        <v>433732.66</v>
      </c>
      <c r="AT94" s="35">
        <v>193805</v>
      </c>
      <c r="AU94" s="35">
        <v>92345</v>
      </c>
      <c r="AV94" s="35">
        <v>200426.39</v>
      </c>
      <c r="AW94" s="35">
        <v>310674.67</v>
      </c>
      <c r="AX94" s="35">
        <v>864832.67</v>
      </c>
      <c r="AY94" s="35">
        <v>421159.15</v>
      </c>
      <c r="AZ94" s="35">
        <v>0</v>
      </c>
      <c r="BA94" s="35">
        <v>0</v>
      </c>
      <c r="BB94" s="35">
        <v>0</v>
      </c>
      <c r="BC94" s="35">
        <v>0</v>
      </c>
      <c r="BD94" s="35">
        <v>5033691.7500000009</v>
      </c>
      <c r="BE94" s="35">
        <v>1217500</v>
      </c>
      <c r="BF94" s="35">
        <v>780280</v>
      </c>
      <c r="BG94" s="35">
        <v>632850</v>
      </c>
      <c r="BH94" s="35">
        <v>497300</v>
      </c>
      <c r="BI94" s="35">
        <v>242700</v>
      </c>
      <c r="BJ94" s="35">
        <v>504218</v>
      </c>
      <c r="BK94" s="35">
        <v>575200</v>
      </c>
      <c r="BL94" s="35">
        <v>0</v>
      </c>
      <c r="BM94" s="35">
        <v>246340</v>
      </c>
      <c r="BN94" s="35">
        <v>4696388</v>
      </c>
      <c r="BO94" s="35">
        <v>2416946.2000000002</v>
      </c>
      <c r="BP94" s="35">
        <v>931293.96</v>
      </c>
      <c r="BQ94" s="35">
        <v>827170</v>
      </c>
      <c r="BR94" s="35">
        <v>46384.09</v>
      </c>
      <c r="BS94" s="35">
        <v>601833</v>
      </c>
      <c r="BT94" s="35">
        <v>475380</v>
      </c>
      <c r="BU94" s="35">
        <v>503433.5</v>
      </c>
      <c r="BV94" s="35">
        <v>548375.5</v>
      </c>
      <c r="BW94" s="35">
        <v>0</v>
      </c>
      <c r="BX94" s="35">
        <v>256990</v>
      </c>
      <c r="BY94" s="35">
        <v>6607806.25</v>
      </c>
      <c r="BZ94" s="35">
        <v>1284802.5</v>
      </c>
      <c r="CA94" s="35">
        <v>0</v>
      </c>
      <c r="CB94" s="35">
        <v>3165044</v>
      </c>
      <c r="CC94" s="35">
        <v>0</v>
      </c>
      <c r="CD94" s="35">
        <v>17600</v>
      </c>
      <c r="CE94" s="35">
        <v>17600</v>
      </c>
      <c r="CF94" s="57">
        <v>0</v>
      </c>
      <c r="CG94" s="35">
        <v>0</v>
      </c>
      <c r="CH94" s="35">
        <v>0</v>
      </c>
      <c r="CI94" s="35">
        <v>0</v>
      </c>
      <c r="CJ94" s="35">
        <v>0</v>
      </c>
      <c r="CK94" s="35">
        <v>0</v>
      </c>
      <c r="CL94" s="35">
        <v>0</v>
      </c>
      <c r="CM94" s="35">
        <v>0</v>
      </c>
      <c r="CN94" s="35">
        <v>0</v>
      </c>
      <c r="CO94" s="35">
        <v>0</v>
      </c>
      <c r="CP94" s="35">
        <v>0</v>
      </c>
      <c r="CQ94" s="35">
        <v>0</v>
      </c>
      <c r="CR94" s="35">
        <v>0</v>
      </c>
      <c r="CS94" s="35">
        <v>0</v>
      </c>
      <c r="CT94" s="35">
        <v>0</v>
      </c>
      <c r="CU94" s="35">
        <v>27809260.5</v>
      </c>
      <c r="CW94" s="54">
        <f t="shared" si="4"/>
        <v>27809260.5</v>
      </c>
      <c r="CX94">
        <f t="shared" si="3"/>
        <v>0</v>
      </c>
    </row>
    <row r="95" spans="1:102">
      <c r="A95" s="7"/>
      <c r="B95" s="23"/>
      <c r="C95" s="23"/>
      <c r="D95" s="23"/>
      <c r="E95" s="14" t="s">
        <v>129</v>
      </c>
      <c r="F95" s="10">
        <v>56925</v>
      </c>
      <c r="G95" s="10">
        <v>980</v>
      </c>
      <c r="H95" s="10">
        <v>0</v>
      </c>
      <c r="I95" s="10">
        <v>1400</v>
      </c>
      <c r="J95" s="10">
        <v>15000</v>
      </c>
      <c r="K95" s="10">
        <v>18422.400000000001</v>
      </c>
      <c r="L95" s="10">
        <v>50618.01</v>
      </c>
      <c r="M95" s="10">
        <v>0</v>
      </c>
      <c r="N95" s="10">
        <v>38536</v>
      </c>
      <c r="O95" s="10">
        <v>1550</v>
      </c>
      <c r="P95" s="10">
        <v>360</v>
      </c>
      <c r="Q95" s="10">
        <v>28690</v>
      </c>
      <c r="R95" s="10">
        <v>0</v>
      </c>
      <c r="S95" s="10">
        <v>0</v>
      </c>
      <c r="T95" s="10">
        <v>1405396.08</v>
      </c>
      <c r="U95" s="35">
        <v>1617877.49</v>
      </c>
      <c r="V95" s="35">
        <v>22740</v>
      </c>
      <c r="W95" s="35">
        <v>0</v>
      </c>
      <c r="X95" s="35">
        <v>0</v>
      </c>
      <c r="Y95" s="35">
        <v>0</v>
      </c>
      <c r="Z95" s="35">
        <v>0</v>
      </c>
      <c r="AA95" s="35">
        <v>142750</v>
      </c>
      <c r="AB95" s="35">
        <v>165490</v>
      </c>
      <c r="AC95" s="35">
        <v>116095</v>
      </c>
      <c r="AD95" s="35">
        <v>500</v>
      </c>
      <c r="AE95" s="35">
        <v>19460</v>
      </c>
      <c r="AF95" s="35">
        <v>1700</v>
      </c>
      <c r="AG95" s="35">
        <v>0</v>
      </c>
      <c r="AH95" s="35">
        <v>16253</v>
      </c>
      <c r="AI95" s="35">
        <v>154008</v>
      </c>
      <c r="AJ95" s="35">
        <v>909601.2</v>
      </c>
      <c r="AK95" s="35">
        <v>28015</v>
      </c>
      <c r="AL95" s="35">
        <v>6721</v>
      </c>
      <c r="AM95" s="35">
        <v>24922.34</v>
      </c>
      <c r="AN95" s="35">
        <v>28330</v>
      </c>
      <c r="AO95" s="35">
        <v>16442.599999999999</v>
      </c>
      <c r="AP95" s="35">
        <v>9043</v>
      </c>
      <c r="AQ95" s="35">
        <v>15542.15</v>
      </c>
      <c r="AR95" s="35">
        <v>2065</v>
      </c>
      <c r="AS95" s="35">
        <v>4589</v>
      </c>
      <c r="AT95" s="35">
        <v>32992</v>
      </c>
      <c r="AU95" s="35">
        <v>6200</v>
      </c>
      <c r="AV95" s="35">
        <v>10137</v>
      </c>
      <c r="AW95" s="35">
        <v>26071</v>
      </c>
      <c r="AX95" s="35">
        <v>6810</v>
      </c>
      <c r="AY95" s="35">
        <v>246302</v>
      </c>
      <c r="AZ95" s="35">
        <v>2921.4</v>
      </c>
      <c r="BA95" s="35">
        <v>0</v>
      </c>
      <c r="BB95" s="35">
        <v>0</v>
      </c>
      <c r="BC95" s="35">
        <v>0</v>
      </c>
      <c r="BD95" s="35">
        <v>1376704.69</v>
      </c>
      <c r="BE95" s="35">
        <v>36835</v>
      </c>
      <c r="BF95" s="35">
        <v>0</v>
      </c>
      <c r="BG95" s="35">
        <v>0</v>
      </c>
      <c r="BH95" s="35">
        <v>0</v>
      </c>
      <c r="BI95" s="35">
        <v>0</v>
      </c>
      <c r="BJ95" s="35">
        <v>0</v>
      </c>
      <c r="BK95" s="35">
        <v>0</v>
      </c>
      <c r="BL95" s="35">
        <v>0</v>
      </c>
      <c r="BM95" s="35">
        <v>531695</v>
      </c>
      <c r="BN95" s="35">
        <v>568530</v>
      </c>
      <c r="BO95" s="35">
        <v>162295</v>
      </c>
      <c r="BP95" s="35">
        <v>77150</v>
      </c>
      <c r="BQ95" s="35">
        <v>26840.75</v>
      </c>
      <c r="BR95" s="35">
        <v>1650</v>
      </c>
      <c r="BS95" s="35">
        <v>20822</v>
      </c>
      <c r="BT95" s="35">
        <v>20900</v>
      </c>
      <c r="BU95" s="35">
        <v>0</v>
      </c>
      <c r="BV95" s="35">
        <v>93441</v>
      </c>
      <c r="BW95" s="35">
        <v>0</v>
      </c>
      <c r="BX95" s="35">
        <v>253020.5</v>
      </c>
      <c r="BY95" s="35">
        <v>656119.25</v>
      </c>
      <c r="BZ95" s="35">
        <v>31856</v>
      </c>
      <c r="CA95" s="35">
        <v>0</v>
      </c>
      <c r="CB95" s="35">
        <v>282547.82</v>
      </c>
      <c r="CC95" s="35">
        <v>0</v>
      </c>
      <c r="CD95" s="35">
        <v>1250</v>
      </c>
      <c r="CE95" s="35">
        <v>1250</v>
      </c>
      <c r="CF95" s="57">
        <v>3691235.69</v>
      </c>
      <c r="CG95" s="35">
        <v>0</v>
      </c>
      <c r="CH95" s="35">
        <v>88250</v>
      </c>
      <c r="CI95" s="35">
        <v>14125</v>
      </c>
      <c r="CJ95" s="35">
        <v>0</v>
      </c>
      <c r="CK95" s="35">
        <v>0</v>
      </c>
      <c r="CL95" s="35">
        <v>0</v>
      </c>
      <c r="CM95" s="35">
        <v>0</v>
      </c>
      <c r="CN95" s="35">
        <v>0</v>
      </c>
      <c r="CO95" s="35">
        <v>0</v>
      </c>
      <c r="CP95" s="35">
        <v>0</v>
      </c>
      <c r="CQ95" s="35">
        <v>0</v>
      </c>
      <c r="CR95" s="35">
        <v>0</v>
      </c>
      <c r="CS95" s="35">
        <v>0</v>
      </c>
      <c r="CT95" s="35">
        <v>0</v>
      </c>
      <c r="CU95" s="35">
        <v>8647993.9399999995</v>
      </c>
      <c r="CW95" s="54">
        <f t="shared" si="4"/>
        <v>8647993.9399999995</v>
      </c>
      <c r="CX95">
        <f t="shared" si="3"/>
        <v>0</v>
      </c>
    </row>
    <row r="96" spans="1:102">
      <c r="A96" s="7"/>
      <c r="B96" s="23"/>
      <c r="C96" s="23"/>
      <c r="D96" s="23"/>
      <c r="E96" s="14" t="s">
        <v>134</v>
      </c>
      <c r="F96" s="10">
        <v>0</v>
      </c>
      <c r="G96" s="10">
        <v>0</v>
      </c>
      <c r="H96" s="10">
        <v>0</v>
      </c>
      <c r="I96" s="10">
        <v>0</v>
      </c>
      <c r="J96" s="10">
        <v>0</v>
      </c>
      <c r="K96" s="10">
        <v>0</v>
      </c>
      <c r="L96" s="10">
        <v>0</v>
      </c>
      <c r="M96" s="10">
        <v>0</v>
      </c>
      <c r="N96" s="10">
        <v>0</v>
      </c>
      <c r="O96" s="10">
        <v>0</v>
      </c>
      <c r="P96" s="10">
        <v>0</v>
      </c>
      <c r="Q96" s="10">
        <v>0</v>
      </c>
      <c r="R96" s="10">
        <v>0</v>
      </c>
      <c r="S96" s="10">
        <v>0</v>
      </c>
      <c r="T96" s="10">
        <v>3608000</v>
      </c>
      <c r="U96" s="35">
        <v>3608000</v>
      </c>
      <c r="V96" s="35">
        <v>0</v>
      </c>
      <c r="W96" s="35">
        <v>0</v>
      </c>
      <c r="X96" s="35">
        <v>0</v>
      </c>
      <c r="Y96" s="35">
        <v>0</v>
      </c>
      <c r="Z96" s="35">
        <v>0</v>
      </c>
      <c r="AA96" s="35">
        <v>0</v>
      </c>
      <c r="AB96" s="35">
        <v>0</v>
      </c>
      <c r="AC96" s="35">
        <v>0</v>
      </c>
      <c r="AD96" s="35">
        <v>0</v>
      </c>
      <c r="AE96" s="35">
        <v>0</v>
      </c>
      <c r="AF96" s="35">
        <v>0</v>
      </c>
      <c r="AG96" s="35">
        <v>0</v>
      </c>
      <c r="AH96" s="35">
        <v>0</v>
      </c>
      <c r="AI96" s="35">
        <v>0</v>
      </c>
      <c r="AJ96" s="35">
        <v>11500</v>
      </c>
      <c r="AK96" s="35">
        <v>0</v>
      </c>
      <c r="AL96" s="35">
        <v>0</v>
      </c>
      <c r="AM96" s="35">
        <v>0</v>
      </c>
      <c r="AN96" s="35">
        <v>0</v>
      </c>
      <c r="AO96" s="35">
        <v>0</v>
      </c>
      <c r="AP96" s="35">
        <v>0</v>
      </c>
      <c r="AQ96" s="35">
        <v>0</v>
      </c>
      <c r="AR96" s="35">
        <v>0</v>
      </c>
      <c r="AS96" s="35">
        <v>0</v>
      </c>
      <c r="AT96" s="35">
        <v>0</v>
      </c>
      <c r="AU96" s="35">
        <v>0</v>
      </c>
      <c r="AV96" s="35">
        <v>0</v>
      </c>
      <c r="AW96" s="35">
        <v>0</v>
      </c>
      <c r="AX96" s="35">
        <v>0</v>
      </c>
      <c r="AY96" s="35">
        <v>0</v>
      </c>
      <c r="AZ96" s="35">
        <v>0</v>
      </c>
      <c r="BA96" s="35">
        <v>0</v>
      </c>
      <c r="BB96" s="35">
        <v>0</v>
      </c>
      <c r="BC96" s="35">
        <v>0</v>
      </c>
      <c r="BD96" s="35">
        <v>11500</v>
      </c>
      <c r="BE96" s="35">
        <v>0</v>
      </c>
      <c r="BF96" s="35">
        <v>0</v>
      </c>
      <c r="BG96" s="35">
        <v>0</v>
      </c>
      <c r="BH96" s="35">
        <v>0</v>
      </c>
      <c r="BI96" s="35">
        <v>0</v>
      </c>
      <c r="BJ96" s="35">
        <v>0</v>
      </c>
      <c r="BK96" s="35">
        <v>0</v>
      </c>
      <c r="BL96" s="35">
        <v>0</v>
      </c>
      <c r="BM96" s="35">
        <v>0</v>
      </c>
      <c r="BN96" s="35">
        <v>0</v>
      </c>
      <c r="BO96" s="35">
        <v>0</v>
      </c>
      <c r="BP96" s="35">
        <v>0</v>
      </c>
      <c r="BQ96" s="35">
        <v>0</v>
      </c>
      <c r="BR96" s="35">
        <v>0</v>
      </c>
      <c r="BS96" s="35">
        <v>0</v>
      </c>
      <c r="BT96" s="35">
        <v>0</v>
      </c>
      <c r="BU96" s="35">
        <v>0</v>
      </c>
      <c r="BV96" s="35">
        <v>0</v>
      </c>
      <c r="BW96" s="35">
        <v>0</v>
      </c>
      <c r="BX96" s="35">
        <v>0</v>
      </c>
      <c r="BY96" s="35">
        <v>0</v>
      </c>
      <c r="BZ96" s="35">
        <v>0</v>
      </c>
      <c r="CA96" s="35">
        <v>0</v>
      </c>
      <c r="CB96" s="35">
        <v>0</v>
      </c>
      <c r="CC96" s="35">
        <v>0</v>
      </c>
      <c r="CD96" s="35">
        <v>0</v>
      </c>
      <c r="CE96" s="35">
        <v>0</v>
      </c>
      <c r="CF96" s="57">
        <v>0</v>
      </c>
      <c r="CG96" s="35">
        <v>0</v>
      </c>
      <c r="CH96" s="35">
        <v>0</v>
      </c>
      <c r="CI96" s="35">
        <v>0</v>
      </c>
      <c r="CJ96" s="35">
        <v>0</v>
      </c>
      <c r="CK96" s="35">
        <v>0</v>
      </c>
      <c r="CL96" s="35">
        <v>0</v>
      </c>
      <c r="CM96" s="35">
        <v>0</v>
      </c>
      <c r="CN96" s="35">
        <v>0</v>
      </c>
      <c r="CO96" s="35">
        <v>0</v>
      </c>
      <c r="CP96" s="35">
        <v>0</v>
      </c>
      <c r="CQ96" s="35">
        <v>0</v>
      </c>
      <c r="CR96" s="35">
        <v>0</v>
      </c>
      <c r="CS96" s="35">
        <v>0</v>
      </c>
      <c r="CT96" s="35">
        <v>0</v>
      </c>
      <c r="CU96" s="35">
        <v>3619500</v>
      </c>
      <c r="CW96" s="54">
        <f t="shared" si="4"/>
        <v>3619500</v>
      </c>
      <c r="CX96">
        <f t="shared" si="3"/>
        <v>0</v>
      </c>
    </row>
    <row r="97" spans="1:102">
      <c r="A97" s="7"/>
      <c r="B97" s="23"/>
      <c r="C97" s="23"/>
      <c r="D97" s="23"/>
      <c r="E97" s="14"/>
      <c r="F97" s="10">
        <v>0</v>
      </c>
      <c r="G97" s="10">
        <v>0</v>
      </c>
      <c r="H97" s="10">
        <v>0</v>
      </c>
      <c r="I97" s="10">
        <v>0</v>
      </c>
      <c r="J97" s="10">
        <v>0</v>
      </c>
      <c r="K97" s="10">
        <v>0</v>
      </c>
      <c r="L97" s="10">
        <v>0</v>
      </c>
      <c r="M97" s="10">
        <v>0</v>
      </c>
      <c r="N97" s="10">
        <v>0</v>
      </c>
      <c r="O97" s="10">
        <v>0</v>
      </c>
      <c r="P97" s="10">
        <v>0</v>
      </c>
      <c r="Q97" s="10">
        <v>0</v>
      </c>
      <c r="R97" s="10">
        <v>0</v>
      </c>
      <c r="S97" s="10">
        <v>0</v>
      </c>
      <c r="T97" s="10">
        <v>0</v>
      </c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  <c r="AN97" s="35"/>
      <c r="AO97" s="35"/>
      <c r="AP97" s="35"/>
      <c r="AQ97" s="35"/>
      <c r="AR97" s="35"/>
      <c r="AS97" s="35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  <c r="BF97" s="35"/>
      <c r="BG97" s="35"/>
      <c r="BH97" s="35"/>
      <c r="BI97" s="35"/>
      <c r="BJ97" s="35"/>
      <c r="BK97" s="35"/>
      <c r="BL97" s="35"/>
      <c r="BM97" s="35"/>
      <c r="BN97" s="35"/>
      <c r="BO97" s="35"/>
      <c r="BP97" s="35"/>
      <c r="BQ97" s="35"/>
      <c r="BR97" s="35"/>
      <c r="BS97" s="35"/>
      <c r="BT97" s="35"/>
      <c r="BU97" s="35"/>
      <c r="BV97" s="35"/>
      <c r="BW97" s="35"/>
      <c r="BX97" s="35"/>
      <c r="BY97" s="35"/>
      <c r="BZ97" s="35"/>
      <c r="CA97" s="35"/>
      <c r="CB97" s="35"/>
      <c r="CC97" s="35"/>
      <c r="CD97" s="35"/>
      <c r="CE97" s="35">
        <v>0</v>
      </c>
      <c r="CF97" s="57"/>
      <c r="CG97" s="35"/>
      <c r="CH97" s="35"/>
      <c r="CI97" s="35"/>
      <c r="CJ97" s="35"/>
      <c r="CK97" s="35"/>
      <c r="CL97" s="35"/>
      <c r="CM97" s="35"/>
      <c r="CN97" s="35"/>
      <c r="CO97" s="35"/>
      <c r="CP97" s="35"/>
      <c r="CQ97" s="35"/>
      <c r="CR97" s="35"/>
      <c r="CS97" s="35"/>
      <c r="CT97" s="35"/>
      <c r="CU97" s="35"/>
      <c r="CW97" s="54">
        <f t="shared" si="4"/>
        <v>0</v>
      </c>
      <c r="CX97">
        <f t="shared" si="3"/>
        <v>0</v>
      </c>
    </row>
    <row r="98" spans="1:102">
      <c r="A98" s="7"/>
      <c r="B98" s="23"/>
      <c r="C98" s="23"/>
      <c r="D98" s="23"/>
      <c r="E98" s="14" t="s">
        <v>130</v>
      </c>
      <c r="F98" s="10">
        <v>0</v>
      </c>
      <c r="G98" s="10">
        <v>0</v>
      </c>
      <c r="H98" s="10">
        <v>0</v>
      </c>
      <c r="I98" s="10">
        <v>0</v>
      </c>
      <c r="J98" s="10">
        <v>0</v>
      </c>
      <c r="K98" s="10">
        <v>0</v>
      </c>
      <c r="L98" s="10">
        <v>0</v>
      </c>
      <c r="M98" s="10">
        <v>0</v>
      </c>
      <c r="N98" s="10">
        <v>0</v>
      </c>
      <c r="O98" s="10">
        <v>0</v>
      </c>
      <c r="P98" s="10">
        <v>0</v>
      </c>
      <c r="Q98" s="10">
        <v>0</v>
      </c>
      <c r="R98" s="10">
        <v>0</v>
      </c>
      <c r="S98" s="10">
        <v>0</v>
      </c>
      <c r="T98" s="10">
        <v>9156500</v>
      </c>
      <c r="U98" s="35">
        <v>9156500</v>
      </c>
      <c r="V98" s="35">
        <v>0</v>
      </c>
      <c r="W98" s="35">
        <v>0</v>
      </c>
      <c r="X98" s="35">
        <v>0</v>
      </c>
      <c r="Y98" s="35">
        <v>0</v>
      </c>
      <c r="Z98" s="35">
        <v>0</v>
      </c>
      <c r="AA98" s="35">
        <v>78000</v>
      </c>
      <c r="AB98" s="35">
        <v>78000</v>
      </c>
      <c r="AC98" s="35">
        <v>0</v>
      </c>
      <c r="AD98" s="35">
        <v>0</v>
      </c>
      <c r="AE98" s="35">
        <v>0</v>
      </c>
      <c r="AF98" s="35">
        <v>0</v>
      </c>
      <c r="AG98" s="35">
        <v>0</v>
      </c>
      <c r="AH98" s="35">
        <v>3374500</v>
      </c>
      <c r="AI98" s="35">
        <v>3374500</v>
      </c>
      <c r="AJ98" s="35">
        <v>0</v>
      </c>
      <c r="AK98" s="35">
        <v>0</v>
      </c>
      <c r="AL98" s="35">
        <v>0</v>
      </c>
      <c r="AM98" s="35">
        <v>0</v>
      </c>
      <c r="AN98" s="35">
        <v>0</v>
      </c>
      <c r="AO98" s="35">
        <v>0</v>
      </c>
      <c r="AP98" s="35">
        <v>0</v>
      </c>
      <c r="AQ98" s="35">
        <v>0</v>
      </c>
      <c r="AR98" s="35">
        <v>0</v>
      </c>
      <c r="AS98" s="35">
        <v>0</v>
      </c>
      <c r="AT98" s="35">
        <v>0</v>
      </c>
      <c r="AU98" s="35">
        <v>0</v>
      </c>
      <c r="AV98" s="35">
        <v>0</v>
      </c>
      <c r="AW98" s="35">
        <v>0</v>
      </c>
      <c r="AX98" s="35">
        <v>0</v>
      </c>
      <c r="AY98" s="35">
        <v>0</v>
      </c>
      <c r="AZ98" s="35">
        <v>0</v>
      </c>
      <c r="BA98" s="35">
        <v>0</v>
      </c>
      <c r="BB98" s="35">
        <v>0</v>
      </c>
      <c r="BC98" s="35">
        <v>205600</v>
      </c>
      <c r="BD98" s="35">
        <v>205600</v>
      </c>
      <c r="BE98" s="35">
        <v>0</v>
      </c>
      <c r="BF98" s="35">
        <v>0</v>
      </c>
      <c r="BG98" s="35">
        <v>0</v>
      </c>
      <c r="BH98" s="35">
        <v>0</v>
      </c>
      <c r="BI98" s="35">
        <v>0</v>
      </c>
      <c r="BJ98" s="35">
        <v>0</v>
      </c>
      <c r="BK98" s="35">
        <v>0</v>
      </c>
      <c r="BL98" s="35">
        <v>0</v>
      </c>
      <c r="BM98" s="35">
        <v>4907600</v>
      </c>
      <c r="BN98" s="35">
        <v>4907600</v>
      </c>
      <c r="BO98" s="35">
        <v>0</v>
      </c>
      <c r="BP98" s="35">
        <v>0</v>
      </c>
      <c r="BQ98" s="35">
        <v>0</v>
      </c>
      <c r="BR98" s="35">
        <v>0</v>
      </c>
      <c r="BS98" s="35">
        <v>0</v>
      </c>
      <c r="BT98" s="35">
        <v>0</v>
      </c>
      <c r="BU98" s="35">
        <v>0</v>
      </c>
      <c r="BV98" s="35">
        <v>0</v>
      </c>
      <c r="BW98" s="35">
        <v>0</v>
      </c>
      <c r="BX98" s="35">
        <v>3148100</v>
      </c>
      <c r="BY98" s="35">
        <v>3148100</v>
      </c>
      <c r="BZ98" s="35">
        <v>0</v>
      </c>
      <c r="CA98" s="35">
        <v>0</v>
      </c>
      <c r="CB98" s="35">
        <v>5375300</v>
      </c>
      <c r="CC98" s="35">
        <v>0</v>
      </c>
      <c r="CD98" s="35">
        <v>0</v>
      </c>
      <c r="CE98" s="35">
        <v>0</v>
      </c>
      <c r="CF98" s="57">
        <v>0</v>
      </c>
      <c r="CG98" s="35">
        <v>0</v>
      </c>
      <c r="CH98" s="35">
        <v>0</v>
      </c>
      <c r="CI98" s="35">
        <v>0</v>
      </c>
      <c r="CJ98" s="35">
        <v>0</v>
      </c>
      <c r="CK98" s="35">
        <v>0</v>
      </c>
      <c r="CL98" s="35">
        <v>0</v>
      </c>
      <c r="CM98" s="35">
        <v>0</v>
      </c>
      <c r="CN98" s="35">
        <v>0</v>
      </c>
      <c r="CO98" s="35">
        <v>0</v>
      </c>
      <c r="CP98" s="35">
        <v>0</v>
      </c>
      <c r="CQ98" s="35">
        <v>0</v>
      </c>
      <c r="CR98" s="35">
        <v>0</v>
      </c>
      <c r="CS98" s="35">
        <v>0</v>
      </c>
      <c r="CT98" s="35">
        <v>0</v>
      </c>
      <c r="CU98" s="35">
        <v>26245600</v>
      </c>
      <c r="CW98" s="54">
        <f t="shared" si="4"/>
        <v>26245600</v>
      </c>
      <c r="CX98">
        <f t="shared" si="3"/>
        <v>0</v>
      </c>
    </row>
    <row r="99" spans="1:102">
      <c r="A99" s="7"/>
      <c r="B99" s="23"/>
      <c r="C99" s="23"/>
      <c r="D99" s="23"/>
      <c r="E99" s="16" t="s">
        <v>131</v>
      </c>
      <c r="F99" s="10">
        <v>0</v>
      </c>
      <c r="G99" s="10">
        <v>0</v>
      </c>
      <c r="H99" s="10">
        <v>0</v>
      </c>
      <c r="I99" s="10">
        <v>0</v>
      </c>
      <c r="J99" s="10">
        <v>0</v>
      </c>
      <c r="K99" s="10">
        <v>0</v>
      </c>
      <c r="L99" s="10">
        <v>0</v>
      </c>
      <c r="M99" s="10">
        <v>0</v>
      </c>
      <c r="N99" s="10">
        <v>0</v>
      </c>
      <c r="O99" s="10">
        <v>0</v>
      </c>
      <c r="P99" s="10">
        <v>0</v>
      </c>
      <c r="Q99" s="10">
        <v>0</v>
      </c>
      <c r="R99" s="10">
        <v>0</v>
      </c>
      <c r="S99" s="10">
        <v>0</v>
      </c>
      <c r="T99" s="10">
        <v>4924500</v>
      </c>
      <c r="U99" s="35">
        <v>4924500</v>
      </c>
      <c r="V99" s="35">
        <v>0</v>
      </c>
      <c r="W99" s="35">
        <v>0</v>
      </c>
      <c r="X99" s="35">
        <v>0</v>
      </c>
      <c r="Y99" s="35">
        <v>0</v>
      </c>
      <c r="Z99" s="35">
        <v>0</v>
      </c>
      <c r="AA99" s="35">
        <v>0</v>
      </c>
      <c r="AB99" s="35">
        <v>0</v>
      </c>
      <c r="AC99" s="35">
        <v>0</v>
      </c>
      <c r="AD99" s="35">
        <v>0</v>
      </c>
      <c r="AE99" s="35">
        <v>0</v>
      </c>
      <c r="AF99" s="35">
        <v>0</v>
      </c>
      <c r="AG99" s="35">
        <v>0</v>
      </c>
      <c r="AH99" s="35">
        <v>2517900</v>
      </c>
      <c r="AI99" s="35">
        <v>2517900</v>
      </c>
      <c r="AJ99" s="35">
        <v>0</v>
      </c>
      <c r="AK99" s="35">
        <v>0</v>
      </c>
      <c r="AL99" s="35">
        <v>0</v>
      </c>
      <c r="AM99" s="35">
        <v>0</v>
      </c>
      <c r="AN99" s="35">
        <v>0</v>
      </c>
      <c r="AO99" s="35">
        <v>0</v>
      </c>
      <c r="AP99" s="35">
        <v>0</v>
      </c>
      <c r="AQ99" s="35">
        <v>0</v>
      </c>
      <c r="AR99" s="35">
        <v>0</v>
      </c>
      <c r="AS99" s="35">
        <v>0</v>
      </c>
      <c r="AT99" s="35">
        <v>0</v>
      </c>
      <c r="AU99" s="35">
        <v>0</v>
      </c>
      <c r="AV99" s="35">
        <v>0</v>
      </c>
      <c r="AW99" s="35">
        <v>0</v>
      </c>
      <c r="AX99" s="35">
        <v>0</v>
      </c>
      <c r="AY99" s="35">
        <v>0</v>
      </c>
      <c r="AZ99" s="35">
        <v>0</v>
      </c>
      <c r="BA99" s="35">
        <v>0</v>
      </c>
      <c r="BB99" s="35">
        <v>0</v>
      </c>
      <c r="BC99" s="35">
        <v>2241050</v>
      </c>
      <c r="BD99" s="35">
        <v>2241050</v>
      </c>
      <c r="BE99" s="35">
        <v>0</v>
      </c>
      <c r="BF99" s="35">
        <v>0</v>
      </c>
      <c r="BG99" s="35">
        <v>0</v>
      </c>
      <c r="BH99" s="35">
        <v>0</v>
      </c>
      <c r="BI99" s="35">
        <v>0</v>
      </c>
      <c r="BJ99" s="35">
        <v>0</v>
      </c>
      <c r="BK99" s="35">
        <v>0</v>
      </c>
      <c r="BL99" s="35">
        <v>0</v>
      </c>
      <c r="BM99" s="35">
        <v>3140900</v>
      </c>
      <c r="BN99" s="35">
        <v>3140900</v>
      </c>
      <c r="BO99" s="35">
        <v>0</v>
      </c>
      <c r="BP99" s="35">
        <v>0</v>
      </c>
      <c r="BQ99" s="35">
        <v>0</v>
      </c>
      <c r="BR99" s="35">
        <v>0</v>
      </c>
      <c r="BS99" s="35">
        <v>0</v>
      </c>
      <c r="BT99" s="35">
        <v>0</v>
      </c>
      <c r="BU99" s="35">
        <v>0</v>
      </c>
      <c r="BV99" s="35">
        <v>0</v>
      </c>
      <c r="BW99" s="35">
        <v>0</v>
      </c>
      <c r="BX99" s="35">
        <v>1909950</v>
      </c>
      <c r="BY99" s="35">
        <v>1909950</v>
      </c>
      <c r="BZ99" s="35">
        <v>0</v>
      </c>
      <c r="CA99" s="35">
        <v>0</v>
      </c>
      <c r="CB99" s="35">
        <v>441000</v>
      </c>
      <c r="CC99" s="35">
        <v>0</v>
      </c>
      <c r="CD99" s="35">
        <v>0</v>
      </c>
      <c r="CE99" s="35">
        <v>0</v>
      </c>
      <c r="CF99" s="57">
        <v>0</v>
      </c>
      <c r="CG99" s="35">
        <v>0</v>
      </c>
      <c r="CH99" s="35">
        <v>0</v>
      </c>
      <c r="CI99" s="35">
        <v>0</v>
      </c>
      <c r="CJ99" s="35">
        <v>0</v>
      </c>
      <c r="CK99" s="35">
        <v>0</v>
      </c>
      <c r="CL99" s="35">
        <v>0</v>
      </c>
      <c r="CM99" s="35">
        <v>0</v>
      </c>
      <c r="CN99" s="35">
        <v>0</v>
      </c>
      <c r="CO99" s="35">
        <v>0</v>
      </c>
      <c r="CP99" s="35">
        <v>0</v>
      </c>
      <c r="CQ99" s="35">
        <v>0</v>
      </c>
      <c r="CR99" s="35">
        <v>0</v>
      </c>
      <c r="CS99" s="35">
        <v>0</v>
      </c>
      <c r="CT99" s="35">
        <v>0</v>
      </c>
      <c r="CU99" s="35">
        <v>15175300</v>
      </c>
      <c r="CW99" s="54">
        <f t="shared" si="4"/>
        <v>15175300</v>
      </c>
      <c r="CX99">
        <f t="shared" si="3"/>
        <v>0</v>
      </c>
    </row>
    <row r="100" spans="1:102">
      <c r="A100" s="7"/>
      <c r="B100" s="23"/>
      <c r="C100" s="23"/>
      <c r="D100" s="23"/>
      <c r="E100" s="16" t="s">
        <v>132</v>
      </c>
      <c r="F100" s="10">
        <v>0</v>
      </c>
      <c r="G100" s="10">
        <v>0</v>
      </c>
      <c r="H100" s="10">
        <v>0</v>
      </c>
      <c r="I100" s="10">
        <v>0</v>
      </c>
      <c r="J100" s="10">
        <v>0</v>
      </c>
      <c r="K100" s="10">
        <v>0</v>
      </c>
      <c r="L100" s="10">
        <v>0</v>
      </c>
      <c r="M100" s="10">
        <v>0</v>
      </c>
      <c r="N100" s="10">
        <v>0</v>
      </c>
      <c r="O100" s="10">
        <v>0</v>
      </c>
      <c r="P100" s="10">
        <v>0</v>
      </c>
      <c r="Q100" s="10">
        <v>0</v>
      </c>
      <c r="R100" s="10">
        <v>0</v>
      </c>
      <c r="S100" s="10">
        <v>0</v>
      </c>
      <c r="T100" s="10">
        <v>17447800</v>
      </c>
      <c r="U100" s="35">
        <v>17447800</v>
      </c>
      <c r="V100" s="35">
        <v>0</v>
      </c>
      <c r="W100" s="35">
        <v>0</v>
      </c>
      <c r="X100" s="35">
        <v>0</v>
      </c>
      <c r="Y100" s="35">
        <v>0</v>
      </c>
      <c r="Z100" s="35">
        <v>0</v>
      </c>
      <c r="AA100" s="35">
        <v>0</v>
      </c>
      <c r="AB100" s="35">
        <v>0</v>
      </c>
      <c r="AC100" s="35">
        <v>0</v>
      </c>
      <c r="AD100" s="35">
        <v>0</v>
      </c>
      <c r="AE100" s="35">
        <v>0</v>
      </c>
      <c r="AF100" s="35">
        <v>0</v>
      </c>
      <c r="AG100" s="35">
        <v>0</v>
      </c>
      <c r="AH100" s="35">
        <v>12300250</v>
      </c>
      <c r="AI100" s="35">
        <v>12300250</v>
      </c>
      <c r="AJ100" s="35">
        <v>0</v>
      </c>
      <c r="AK100" s="35">
        <v>0</v>
      </c>
      <c r="AL100" s="35">
        <v>0</v>
      </c>
      <c r="AM100" s="35">
        <v>0</v>
      </c>
      <c r="AN100" s="35">
        <v>0</v>
      </c>
      <c r="AO100" s="35">
        <v>0</v>
      </c>
      <c r="AP100" s="35">
        <v>0</v>
      </c>
      <c r="AQ100" s="35">
        <v>0</v>
      </c>
      <c r="AR100" s="35">
        <v>0</v>
      </c>
      <c r="AS100" s="35">
        <v>0</v>
      </c>
      <c r="AT100" s="35">
        <v>0</v>
      </c>
      <c r="AU100" s="35">
        <v>0</v>
      </c>
      <c r="AV100" s="35">
        <v>0</v>
      </c>
      <c r="AW100" s="35">
        <v>0</v>
      </c>
      <c r="AX100" s="35">
        <v>0</v>
      </c>
      <c r="AY100" s="35">
        <v>0</v>
      </c>
      <c r="AZ100" s="35">
        <v>0</v>
      </c>
      <c r="BA100" s="35">
        <v>0</v>
      </c>
      <c r="BB100" s="35">
        <v>0</v>
      </c>
      <c r="BC100" s="35">
        <v>13980900</v>
      </c>
      <c r="BD100" s="35">
        <v>13980900</v>
      </c>
      <c r="BE100" s="35">
        <v>0</v>
      </c>
      <c r="BF100" s="35">
        <v>0</v>
      </c>
      <c r="BG100" s="35">
        <v>0</v>
      </c>
      <c r="BH100" s="35">
        <v>0</v>
      </c>
      <c r="BI100" s="35">
        <v>0</v>
      </c>
      <c r="BJ100" s="35">
        <v>0</v>
      </c>
      <c r="BK100" s="35">
        <v>0</v>
      </c>
      <c r="BL100" s="35">
        <v>0</v>
      </c>
      <c r="BM100" s="35">
        <v>14104500</v>
      </c>
      <c r="BN100" s="35">
        <v>14104500</v>
      </c>
      <c r="BO100" s="35">
        <v>0</v>
      </c>
      <c r="BP100" s="35">
        <v>0</v>
      </c>
      <c r="BQ100" s="35">
        <v>0</v>
      </c>
      <c r="BR100" s="35">
        <v>0</v>
      </c>
      <c r="BS100" s="35">
        <v>0</v>
      </c>
      <c r="BT100" s="35">
        <v>0</v>
      </c>
      <c r="BU100" s="35">
        <v>0</v>
      </c>
      <c r="BV100" s="35">
        <v>0</v>
      </c>
      <c r="BW100" s="35">
        <v>0</v>
      </c>
      <c r="BX100" s="35">
        <v>9761600</v>
      </c>
      <c r="BY100" s="35">
        <v>9761600</v>
      </c>
      <c r="BZ100" s="35">
        <v>0</v>
      </c>
      <c r="CA100" s="35">
        <v>0</v>
      </c>
      <c r="CB100" s="35">
        <v>3700200</v>
      </c>
      <c r="CC100" s="35">
        <v>0</v>
      </c>
      <c r="CD100" s="35">
        <v>0</v>
      </c>
      <c r="CE100" s="35">
        <v>0</v>
      </c>
      <c r="CF100" s="57">
        <v>0</v>
      </c>
      <c r="CG100" s="35">
        <v>0</v>
      </c>
      <c r="CH100" s="35">
        <v>0</v>
      </c>
      <c r="CI100" s="35">
        <v>0</v>
      </c>
      <c r="CJ100" s="35">
        <v>0</v>
      </c>
      <c r="CK100" s="35">
        <v>0</v>
      </c>
      <c r="CL100" s="35">
        <v>0</v>
      </c>
      <c r="CM100" s="35">
        <v>0</v>
      </c>
      <c r="CN100" s="35">
        <v>0</v>
      </c>
      <c r="CO100" s="35">
        <v>0</v>
      </c>
      <c r="CP100" s="35">
        <v>0</v>
      </c>
      <c r="CQ100" s="35">
        <v>0</v>
      </c>
      <c r="CR100" s="35">
        <v>0</v>
      </c>
      <c r="CS100" s="35">
        <v>0</v>
      </c>
      <c r="CT100" s="35">
        <v>0</v>
      </c>
      <c r="CU100" s="35">
        <v>71295250</v>
      </c>
      <c r="CW100" s="54">
        <f t="shared" si="4"/>
        <v>71295250</v>
      </c>
      <c r="CX100">
        <f t="shared" si="3"/>
        <v>0</v>
      </c>
    </row>
    <row r="101" spans="1:102">
      <c r="A101" s="11"/>
      <c r="B101" s="23"/>
      <c r="C101" s="23"/>
      <c r="D101" s="23"/>
      <c r="E101" s="16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35"/>
      <c r="AN101" s="35"/>
      <c r="AO101" s="35"/>
      <c r="AP101" s="35"/>
      <c r="AQ101" s="35"/>
      <c r="AR101" s="35"/>
      <c r="AS101" s="35"/>
      <c r="AT101" s="35"/>
      <c r="AU101" s="35"/>
      <c r="AV101" s="35"/>
      <c r="AW101" s="35"/>
      <c r="AX101" s="35"/>
      <c r="AY101" s="35"/>
      <c r="AZ101" s="35"/>
      <c r="BA101" s="35"/>
      <c r="BB101" s="35"/>
      <c r="BC101" s="35"/>
      <c r="BD101" s="35"/>
      <c r="BE101" s="35"/>
      <c r="BF101" s="35"/>
      <c r="BG101" s="35"/>
      <c r="BH101" s="35"/>
      <c r="BI101" s="35"/>
      <c r="BJ101" s="35"/>
      <c r="BK101" s="35"/>
      <c r="BL101" s="35"/>
      <c r="BM101" s="35"/>
      <c r="BN101" s="35"/>
      <c r="BO101" s="35"/>
      <c r="BP101" s="35"/>
      <c r="BQ101" s="35"/>
      <c r="BR101" s="35"/>
      <c r="BS101" s="35"/>
      <c r="BT101" s="35"/>
      <c r="BU101" s="35"/>
      <c r="BV101" s="35"/>
      <c r="BW101" s="35"/>
      <c r="BX101" s="35"/>
      <c r="BY101" s="35"/>
      <c r="BZ101" s="35"/>
      <c r="CA101" s="35"/>
      <c r="CB101" s="35"/>
      <c r="CC101" s="35"/>
      <c r="CD101" s="35"/>
      <c r="CE101" s="35"/>
      <c r="CF101" s="57"/>
      <c r="CG101" s="35"/>
      <c r="CH101" s="35"/>
      <c r="CI101" s="35"/>
      <c r="CJ101" s="35"/>
      <c r="CK101" s="35"/>
      <c r="CL101" s="35"/>
      <c r="CM101" s="35"/>
      <c r="CN101" s="35"/>
      <c r="CO101" s="35"/>
      <c r="CP101" s="35"/>
      <c r="CQ101" s="35"/>
      <c r="CR101" s="35"/>
      <c r="CS101" s="35"/>
      <c r="CT101" s="35"/>
      <c r="CU101" s="35"/>
      <c r="CW101" s="54">
        <f t="shared" si="4"/>
        <v>0</v>
      </c>
      <c r="CX101">
        <f t="shared" si="3"/>
        <v>0</v>
      </c>
    </row>
    <row r="102" spans="1:102" ht="15.75" thickBot="1">
      <c r="A102" s="1"/>
      <c r="B102" s="1"/>
      <c r="C102" s="1"/>
      <c r="D102" s="1"/>
      <c r="E102" s="12" t="s">
        <v>133</v>
      </c>
      <c r="F102" s="29">
        <v>29481536.899999999</v>
      </c>
      <c r="G102" s="29">
        <v>19281300.190000005</v>
      </c>
      <c r="H102" s="29">
        <v>14157261.400000002</v>
      </c>
      <c r="I102" s="29">
        <v>40791706.989999987</v>
      </c>
      <c r="J102" s="29">
        <v>32245143.25</v>
      </c>
      <c r="K102" s="29">
        <v>9748977.5</v>
      </c>
      <c r="L102" s="29">
        <v>12233682.650000004</v>
      </c>
      <c r="M102" s="29">
        <v>16212009.5</v>
      </c>
      <c r="N102" s="29">
        <v>34618528.939999998</v>
      </c>
      <c r="O102" s="29">
        <v>39039399.209999993</v>
      </c>
      <c r="P102" s="29">
        <v>33437605.189999998</v>
      </c>
      <c r="Q102" s="29">
        <v>7900346.75</v>
      </c>
      <c r="R102" s="29">
        <v>285630.81</v>
      </c>
      <c r="S102" s="29">
        <v>370185.08</v>
      </c>
      <c r="T102" s="29">
        <v>51459312.950000003</v>
      </c>
      <c r="U102" s="36">
        <v>341262627.30999994</v>
      </c>
      <c r="V102" s="36">
        <v>6894553.8600000003</v>
      </c>
      <c r="W102" s="36">
        <v>14504410.379999999</v>
      </c>
      <c r="X102" s="36">
        <v>8644165.4800000004</v>
      </c>
      <c r="Y102" s="36">
        <v>9904441.0800000001</v>
      </c>
      <c r="Z102" s="36">
        <v>17637271.109999999</v>
      </c>
      <c r="AA102" s="36">
        <v>2007519.32</v>
      </c>
      <c r="AB102" s="36">
        <v>59592361.229999997</v>
      </c>
      <c r="AC102" s="36">
        <v>11308822.329999998</v>
      </c>
      <c r="AD102" s="36">
        <v>14794210.17</v>
      </c>
      <c r="AE102" s="36">
        <v>18397817.319999997</v>
      </c>
      <c r="AF102" s="36">
        <v>20832259.349999998</v>
      </c>
      <c r="AG102" s="36">
        <v>0</v>
      </c>
      <c r="AH102" s="36">
        <v>20362842.890000001</v>
      </c>
      <c r="AI102" s="36">
        <v>85695952.059999987</v>
      </c>
      <c r="AJ102" s="36">
        <v>69102643.090000004</v>
      </c>
      <c r="AK102" s="36">
        <v>32531543.109999992</v>
      </c>
      <c r="AL102" s="36">
        <v>25415974.609999999</v>
      </c>
      <c r="AM102" s="36">
        <v>26672379.130000003</v>
      </c>
      <c r="AN102" s="36">
        <v>33773211.179999992</v>
      </c>
      <c r="AO102" s="36">
        <v>19912919.710000001</v>
      </c>
      <c r="AP102" s="36">
        <v>18757491.309999999</v>
      </c>
      <c r="AQ102" s="36">
        <v>23096815.239999998</v>
      </c>
      <c r="AR102" s="36">
        <v>25149270.920000006</v>
      </c>
      <c r="AS102" s="36">
        <v>21354902.300000001</v>
      </c>
      <c r="AT102" s="36">
        <v>31716332.309999999</v>
      </c>
      <c r="AU102" s="36">
        <v>27116041.309999999</v>
      </c>
      <c r="AV102" s="36">
        <v>20333217.890000008</v>
      </c>
      <c r="AW102" s="36">
        <v>22953497.120000001</v>
      </c>
      <c r="AX102" s="36">
        <v>26418811.32</v>
      </c>
      <c r="AY102" s="36">
        <v>15538576.85</v>
      </c>
      <c r="AZ102" s="36">
        <v>2726234.49</v>
      </c>
      <c r="BA102" s="36">
        <v>11730776.780000001</v>
      </c>
      <c r="BB102" s="36">
        <v>1658342.1600000001</v>
      </c>
      <c r="BC102" s="36">
        <v>18618801.739999998</v>
      </c>
      <c r="BD102" s="36">
        <v>474577782.57000011</v>
      </c>
      <c r="BE102" s="36">
        <v>13804717.23</v>
      </c>
      <c r="BF102" s="36">
        <v>19711310.050000001</v>
      </c>
      <c r="BG102" s="36">
        <v>18549128.990000002</v>
      </c>
      <c r="BH102" s="36">
        <v>18391404.759999998</v>
      </c>
      <c r="BI102" s="36">
        <v>15971788.259999996</v>
      </c>
      <c r="BJ102" s="36">
        <v>19102873.569999997</v>
      </c>
      <c r="BK102" s="36">
        <v>18691773.690000001</v>
      </c>
      <c r="BL102" s="36">
        <v>54000</v>
      </c>
      <c r="BM102" s="36">
        <v>27879368.930000003</v>
      </c>
      <c r="BN102" s="36">
        <v>152156365.47999999</v>
      </c>
      <c r="BO102" s="36">
        <v>25769947.460000005</v>
      </c>
      <c r="BP102" s="36">
        <v>72409525.159999996</v>
      </c>
      <c r="BQ102" s="36">
        <v>43822883.880000003</v>
      </c>
      <c r="BR102" s="36">
        <v>12159525.719999999</v>
      </c>
      <c r="BS102" s="36">
        <v>39648189.650000006</v>
      </c>
      <c r="BT102" s="36">
        <v>50572025.290000007</v>
      </c>
      <c r="BU102" s="36">
        <v>29484777.319999997</v>
      </c>
      <c r="BV102" s="36">
        <v>47072217.010000005</v>
      </c>
      <c r="BW102" s="36">
        <v>0</v>
      </c>
      <c r="BX102" s="36">
        <v>27248672.859999999</v>
      </c>
      <c r="BY102" s="36">
        <v>348187764.35000002</v>
      </c>
      <c r="BZ102" s="36">
        <v>18251134.329999998</v>
      </c>
      <c r="CA102" s="36">
        <v>10796260.649999999</v>
      </c>
      <c r="CB102" s="36">
        <v>106311555.34999996</v>
      </c>
      <c r="CC102" s="36">
        <v>0</v>
      </c>
      <c r="CD102" s="36">
        <v>2787499.49</v>
      </c>
      <c r="CE102" s="36">
        <v>2787499.49</v>
      </c>
      <c r="CF102" s="59">
        <v>20122657.669999998</v>
      </c>
      <c r="CG102" s="36">
        <v>0</v>
      </c>
      <c r="CH102" s="36">
        <v>397174</v>
      </c>
      <c r="CI102" s="36">
        <v>1473008.22</v>
      </c>
      <c r="CJ102" s="36">
        <v>0</v>
      </c>
      <c r="CK102" s="36">
        <v>0</v>
      </c>
      <c r="CL102" s="36">
        <v>300000</v>
      </c>
      <c r="CM102" s="36">
        <v>0</v>
      </c>
      <c r="CN102" s="36">
        <v>0</v>
      </c>
      <c r="CO102" s="36">
        <v>0</v>
      </c>
      <c r="CP102" s="36">
        <v>692450</v>
      </c>
      <c r="CQ102" s="36">
        <v>0</v>
      </c>
      <c r="CR102" s="36">
        <v>0</v>
      </c>
      <c r="CS102" s="36">
        <v>0</v>
      </c>
      <c r="CT102" s="36">
        <v>0</v>
      </c>
      <c r="CU102" s="36">
        <v>1622604592.71</v>
      </c>
      <c r="CW102" s="54">
        <f>+U102+AB102+AI102+BD102+BN102+BY102+BZ102+CA102+CB102+CE102+CF102+CG102+CH102+CI102+CJ102+CK102+CL102+CM102+CN102+CO102+CP102+CQ102+CR102+CT102+CS102</f>
        <v>1622604592.71</v>
      </c>
      <c r="CX102">
        <f t="shared" si="3"/>
        <v>0</v>
      </c>
    </row>
    <row r="103" spans="1:102" ht="15.75" thickTop="1">
      <c r="CW103" s="54"/>
    </row>
    <row r="104" spans="1:102" s="13" customFormat="1">
      <c r="CF104" s="60"/>
      <c r="CW104" s="54">
        <f>+CW102-CU102</f>
        <v>0</v>
      </c>
    </row>
    <row r="105" spans="1:102" s="13" customFormat="1">
      <c r="A105" s="1"/>
      <c r="B105" s="1"/>
      <c r="C105" s="1"/>
      <c r="D105" s="1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55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W105" s="54"/>
    </row>
    <row r="106" spans="1:102">
      <c r="S106" s="61">
        <f>SUM(F102:S102)</f>
        <v>289803314.35999995</v>
      </c>
      <c r="Z106" s="62"/>
      <c r="AA106" s="61">
        <f>SUM(V102:Z102)</f>
        <v>57584841.909999996</v>
      </c>
      <c r="AG106" s="63">
        <v>65315624.82</v>
      </c>
      <c r="AH106" s="62">
        <v>20361142.890000001</v>
      </c>
      <c r="AJ106" s="62">
        <v>66736219.329999998</v>
      </c>
      <c r="AK106" s="62">
        <v>31861881.109999999</v>
      </c>
      <c r="AL106" s="62">
        <v>25066308.609999999</v>
      </c>
      <c r="AM106" s="62">
        <v>26565134.559999999</v>
      </c>
      <c r="AQ106" s="62">
        <v>245330922.43000001</v>
      </c>
      <c r="BC106" s="62">
        <v>452252566.54000002</v>
      </c>
      <c r="BM106" s="62">
        <v>123988976.03</v>
      </c>
      <c r="BN106" s="62">
        <v>27839369.350000001</v>
      </c>
      <c r="BW106" s="62">
        <v>322843501.69</v>
      </c>
      <c r="BX106" s="62">
        <v>25572665.710000001</v>
      </c>
    </row>
    <row r="107" spans="1:102">
      <c r="S107" s="62">
        <v>290062495.39999998</v>
      </c>
      <c r="T107" s="62">
        <v>50601828.469999999</v>
      </c>
      <c r="AA107" s="62">
        <v>57429487.609999999</v>
      </c>
      <c r="AG107" s="60">
        <f>SUM(AC102:AG102)</f>
        <v>65333109.169999987</v>
      </c>
      <c r="AJ107" s="64">
        <f>+AJ102-AJ106</f>
        <v>2366423.7600000054</v>
      </c>
      <c r="AK107" s="64">
        <f>+AK102-AK106</f>
        <v>669661.99999999255</v>
      </c>
      <c r="AL107" s="64">
        <f>+AL102-AL106</f>
        <v>349666</v>
      </c>
      <c r="AM107" s="64">
        <f>+AM102-AM106</f>
        <v>107244.57000000402</v>
      </c>
      <c r="AQ107" s="61">
        <f>SUM(AJ102:AQ102)</f>
        <v>249262977.38000003</v>
      </c>
      <c r="BC107" s="61">
        <f>SUM(AJ102:BB102)</f>
        <v>455958980.8300001</v>
      </c>
      <c r="BM107" s="61">
        <f>SUM(BE102:BL102)</f>
        <v>124276996.54999998</v>
      </c>
      <c r="BW107" s="62">
        <f>SUM(BO102:BV102)</f>
        <v>320939091.49000001</v>
      </c>
      <c r="CF107" s="60">
        <f>+'[1]Income St -New'!$G$294</f>
        <v>0</v>
      </c>
    </row>
    <row r="108" spans="1:102">
      <c r="S108" s="62">
        <v>290062495.39999998</v>
      </c>
      <c r="T108" s="64">
        <f>+T102-T107</f>
        <v>857484.48000000417</v>
      </c>
      <c r="AA108" s="64">
        <f>+AA106-AA107</f>
        <v>155354.29999999702</v>
      </c>
      <c r="AG108" s="62">
        <v>65315624.82</v>
      </c>
      <c r="AQ108" s="65">
        <f>+AQ106-AQ107</f>
        <v>-3932054.9500000179</v>
      </c>
      <c r="BC108" s="65">
        <f>+BC106-BC107</f>
        <v>-3706414.2900000811</v>
      </c>
      <c r="CF108" s="60">
        <f>+CF102-CF107</f>
        <v>20122657.669999998</v>
      </c>
    </row>
    <row r="109" spans="1:102">
      <c r="S109" s="64">
        <f>+S106-S107</f>
        <v>-259181.04000002146</v>
      </c>
    </row>
  </sheetData>
  <mergeCells count="95">
    <mergeCell ref="AG6:AG7"/>
    <mergeCell ref="BW6:BW7"/>
    <mergeCell ref="CG6:CG7"/>
    <mergeCell ref="CH6:CH7"/>
    <mergeCell ref="CJ6:CJ7"/>
    <mergeCell ref="CK6:CK7"/>
    <mergeCell ref="CL6:CL7"/>
    <mergeCell ref="CM6:CM7"/>
    <mergeCell ref="CN6:CN7"/>
    <mergeCell ref="CO6:CO7"/>
    <mergeCell ref="CP6:CP7"/>
    <mergeCell ref="CQ6:CQ7"/>
    <mergeCell ref="CR6:CR7"/>
    <mergeCell ref="CS6:CS7"/>
    <mergeCell ref="CT6:CT7"/>
    <mergeCell ref="CC6:CC7"/>
    <mergeCell ref="CE6:CE7"/>
    <mergeCell ref="CI6:CI7"/>
    <mergeCell ref="AV6:AV7"/>
    <mergeCell ref="AW6:AW7"/>
    <mergeCell ref="AX6:AX7"/>
    <mergeCell ref="AY6:AY7"/>
    <mergeCell ref="AZ6:AZ7"/>
    <mergeCell ref="BU6:BU7"/>
    <mergeCell ref="BV6:BV7"/>
    <mergeCell ref="BY6:BY7"/>
    <mergeCell ref="BP6:BP7"/>
    <mergeCell ref="BQ6:BQ7"/>
    <mergeCell ref="BR6:BR7"/>
    <mergeCell ref="BS6:BS7"/>
    <mergeCell ref="BT6:BT7"/>
    <mergeCell ref="BH6:BH7"/>
    <mergeCell ref="BI6:BI7"/>
    <mergeCell ref="BJ6:BJ7"/>
    <mergeCell ref="BK6:BK7"/>
    <mergeCell ref="BL6:BL7"/>
    <mergeCell ref="U6:U7"/>
    <mergeCell ref="V6:V7"/>
    <mergeCell ref="W6:W7"/>
    <mergeCell ref="X6:X7"/>
    <mergeCell ref="Y6:Y7"/>
    <mergeCell ref="Z6:Z7"/>
    <mergeCell ref="AB6:AB7"/>
    <mergeCell ref="AJ6:AJ7"/>
    <mergeCell ref="AK6:AK7"/>
    <mergeCell ref="AL6:AL7"/>
    <mergeCell ref="AM6:AM7"/>
    <mergeCell ref="AN6:AN7"/>
    <mergeCell ref="AO6:AO7"/>
    <mergeCell ref="BO6:BO7"/>
    <mergeCell ref="BC6:BC7"/>
    <mergeCell ref="BN6:BN7"/>
    <mergeCell ref="BA6:BA7"/>
    <mergeCell ref="BD6:BD7"/>
    <mergeCell ref="BE6:BE7"/>
    <mergeCell ref="BF6:BF7"/>
    <mergeCell ref="BG6:BG7"/>
    <mergeCell ref="BB6:BB7"/>
    <mergeCell ref="BM6:BM7"/>
    <mergeCell ref="AC6:AC7"/>
    <mergeCell ref="AD6:AD7"/>
    <mergeCell ref="AE6:AE7"/>
    <mergeCell ref="AF6:AF7"/>
    <mergeCell ref="AH6:AH7"/>
    <mergeCell ref="AI6:AI7"/>
    <mergeCell ref="J6:J7"/>
    <mergeCell ref="P6:P7"/>
    <mergeCell ref="Q6:Q7"/>
    <mergeCell ref="R6:R7"/>
    <mergeCell ref="S6:S7"/>
    <mergeCell ref="AQ6:AQ7"/>
    <mergeCell ref="AR6:AR7"/>
    <mergeCell ref="AS6:AS7"/>
    <mergeCell ref="AT6:AT7"/>
    <mergeCell ref="AU6:AU7"/>
    <mergeCell ref="K6:K7"/>
    <mergeCell ref="L6:L7"/>
    <mergeCell ref="M6:M7"/>
    <mergeCell ref="N6:N7"/>
    <mergeCell ref="O6:O7"/>
    <mergeCell ref="F6:F7"/>
    <mergeCell ref="G6:G7"/>
    <mergeCell ref="H6:H7"/>
    <mergeCell ref="I6:I7"/>
    <mergeCell ref="E6:E7"/>
    <mergeCell ref="T6:T7"/>
    <mergeCell ref="AA6:AA7"/>
    <mergeCell ref="CU6:CU7"/>
    <mergeCell ref="BX6:BX7"/>
    <mergeCell ref="BZ6:BZ7"/>
    <mergeCell ref="CA6:CA7"/>
    <mergeCell ref="CB6:CB7"/>
    <mergeCell ref="CD6:CD7"/>
    <mergeCell ref="CF6:CF7"/>
    <mergeCell ref="AP6:AP7"/>
  </mergeCells>
  <pageMargins left="0.24" right="0.2" top="0.56000000000000005" bottom="0.3" header="0.3" footer="0.3"/>
  <pageSetup paperSize="9" scale="6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I68"/>
  <sheetViews>
    <sheetView workbookViewId="0">
      <selection activeCell="A118" sqref="A1:XFD118"/>
    </sheetView>
  </sheetViews>
  <sheetFormatPr defaultRowHeight="15"/>
  <cols>
    <col min="5" max="5" width="37.5703125" customWidth="1"/>
    <col min="6" max="6" width="12.5703125" customWidth="1"/>
    <col min="7" max="7" width="8.7109375" customWidth="1"/>
    <col min="8" max="8" width="13" customWidth="1"/>
    <col min="9" max="9" width="14.5703125" customWidth="1"/>
    <col min="10" max="10" width="0" hidden="1" customWidth="1"/>
  </cols>
  <sheetData>
    <row r="3" spans="1:9" ht="37.5" customHeight="1">
      <c r="A3" s="1"/>
      <c r="B3" s="1"/>
      <c r="C3" s="1"/>
      <c r="D3" s="1"/>
      <c r="E3" s="27" t="s">
        <v>218</v>
      </c>
      <c r="F3" s="2"/>
      <c r="G3" s="2"/>
      <c r="H3" s="2"/>
      <c r="I3" s="2"/>
    </row>
    <row r="4" spans="1:9" ht="18.75" customHeight="1">
      <c r="A4" s="1"/>
      <c r="B4" s="1"/>
      <c r="C4" s="1"/>
      <c r="D4" s="1"/>
      <c r="E4" s="27" t="s">
        <v>215</v>
      </c>
      <c r="F4" s="2"/>
      <c r="G4" s="2"/>
      <c r="H4" s="2"/>
      <c r="I4" s="2"/>
    </row>
    <row r="5" spans="1:9">
      <c r="A5" s="1"/>
      <c r="B5" s="1"/>
      <c r="C5" s="1"/>
      <c r="D5" s="1"/>
      <c r="F5" s="25"/>
      <c r="G5" s="25"/>
      <c r="H5" s="25"/>
      <c r="I5" s="2"/>
    </row>
    <row r="6" spans="1:9" ht="20.25" customHeight="1">
      <c r="A6" s="3"/>
      <c r="B6" s="3"/>
      <c r="C6" s="3"/>
      <c r="D6" s="3"/>
      <c r="E6" s="73" t="s">
        <v>0</v>
      </c>
      <c r="F6" s="73" t="s">
        <v>18</v>
      </c>
      <c r="G6" s="73" t="s">
        <v>19</v>
      </c>
      <c r="H6" s="73" t="s">
        <v>20</v>
      </c>
      <c r="I6" s="73" t="s">
        <v>27</v>
      </c>
    </row>
    <row r="7" spans="1:9">
      <c r="A7" s="3"/>
      <c r="B7" s="3"/>
      <c r="C7" s="3"/>
      <c r="D7" s="3"/>
      <c r="E7" s="73"/>
      <c r="F7" s="73" t="s">
        <v>33</v>
      </c>
      <c r="G7" s="73" t="s">
        <v>9</v>
      </c>
      <c r="H7" s="73"/>
      <c r="I7" s="73"/>
    </row>
    <row r="8" spans="1:9">
      <c r="A8" s="3"/>
      <c r="B8" s="3"/>
      <c r="C8" s="3"/>
      <c r="D8" s="3"/>
      <c r="E8" s="4"/>
      <c r="F8" s="5" t="s">
        <v>53</v>
      </c>
      <c r="G8" s="5" t="s">
        <v>54</v>
      </c>
      <c r="H8" s="5" t="s">
        <v>55</v>
      </c>
      <c r="I8" s="6"/>
    </row>
    <row r="9" spans="1:9" ht="31.5" customHeight="1">
      <c r="A9" s="7"/>
      <c r="B9" s="1"/>
      <c r="C9" s="1"/>
      <c r="D9" s="1"/>
      <c r="E9" s="8" t="s">
        <v>62</v>
      </c>
      <c r="F9" s="10">
        <v>0</v>
      </c>
      <c r="G9" s="10">
        <v>0</v>
      </c>
      <c r="H9" s="10">
        <v>7759569.04</v>
      </c>
      <c r="I9" s="10">
        <v>7759569.04</v>
      </c>
    </row>
    <row r="10" spans="1:9" ht="19.5" customHeight="1">
      <c r="A10" s="11"/>
      <c r="B10" s="1"/>
      <c r="C10" s="1"/>
      <c r="D10" s="1"/>
      <c r="E10" s="8"/>
      <c r="F10" s="10"/>
      <c r="G10" s="10"/>
      <c r="H10" s="10"/>
      <c r="I10" s="10"/>
    </row>
    <row r="11" spans="1:9" s="13" customFormat="1" ht="25.5" customHeight="1">
      <c r="A11" s="1"/>
      <c r="B11" s="1"/>
      <c r="C11" s="1"/>
      <c r="D11" s="1"/>
      <c r="E11" s="12" t="s">
        <v>63</v>
      </c>
      <c r="F11" s="10"/>
      <c r="G11" s="10"/>
      <c r="H11" s="10"/>
      <c r="I11" s="10"/>
    </row>
    <row r="12" spans="1:9" ht="19.5" customHeight="1">
      <c r="A12" s="7"/>
      <c r="B12" s="1"/>
      <c r="C12" s="1"/>
      <c r="D12" s="1"/>
      <c r="E12" s="4" t="s">
        <v>64</v>
      </c>
      <c r="F12" s="10">
        <v>3951519.99</v>
      </c>
      <c r="G12" s="10">
        <v>0</v>
      </c>
      <c r="H12" s="10">
        <v>0</v>
      </c>
      <c r="I12" s="10">
        <v>3951519.99</v>
      </c>
    </row>
    <row r="13" spans="1:9" ht="19.5" customHeight="1">
      <c r="A13" s="7"/>
      <c r="B13" s="1"/>
      <c r="C13" s="1"/>
      <c r="D13" s="1"/>
      <c r="E13" s="4" t="s">
        <v>65</v>
      </c>
      <c r="F13" s="10">
        <v>620534.35</v>
      </c>
      <c r="G13" s="10">
        <v>0</v>
      </c>
      <c r="H13" s="10">
        <v>0</v>
      </c>
      <c r="I13" s="10">
        <v>620534.35</v>
      </c>
    </row>
    <row r="14" spans="1:9" ht="19.5" customHeight="1">
      <c r="A14" s="7"/>
      <c r="B14" s="1"/>
      <c r="C14" s="1"/>
      <c r="D14" s="1"/>
      <c r="E14" s="4" t="s">
        <v>67</v>
      </c>
      <c r="F14" s="10">
        <v>579077.72</v>
      </c>
      <c r="G14" s="10">
        <v>0</v>
      </c>
      <c r="H14" s="10">
        <v>0</v>
      </c>
      <c r="I14" s="10">
        <v>579077.72</v>
      </c>
    </row>
    <row r="15" spans="1:9" ht="19.5" customHeight="1">
      <c r="A15" s="7"/>
      <c r="B15" s="1"/>
      <c r="C15" s="1"/>
      <c r="D15" s="1"/>
      <c r="E15" s="4" t="s">
        <v>68</v>
      </c>
      <c r="F15" s="10">
        <v>239922.44</v>
      </c>
      <c r="G15" s="10">
        <v>0</v>
      </c>
      <c r="H15" s="10">
        <v>0</v>
      </c>
      <c r="I15" s="10">
        <v>239922.44</v>
      </c>
    </row>
    <row r="16" spans="1:9" ht="19.5" customHeight="1">
      <c r="A16" s="7"/>
      <c r="B16" s="1"/>
      <c r="C16" s="1"/>
      <c r="D16" s="1"/>
      <c r="E16" s="4" t="s">
        <v>71</v>
      </c>
      <c r="F16" s="10">
        <v>3213758.11</v>
      </c>
      <c r="G16" s="10">
        <v>0</v>
      </c>
      <c r="H16" s="10">
        <v>0</v>
      </c>
      <c r="I16" s="10">
        <v>3213758.11</v>
      </c>
    </row>
    <row r="17" spans="1:9" ht="19.5" customHeight="1">
      <c r="A17" s="7"/>
      <c r="B17" s="1"/>
      <c r="C17" s="1"/>
      <c r="D17" s="1"/>
      <c r="E17" s="4" t="s">
        <v>74</v>
      </c>
      <c r="F17" s="10">
        <v>798728.39</v>
      </c>
      <c r="G17" s="10">
        <v>0</v>
      </c>
      <c r="H17" s="10">
        <v>0</v>
      </c>
      <c r="I17" s="10">
        <v>798728.39</v>
      </c>
    </row>
    <row r="18" spans="1:9" ht="19.5" customHeight="1">
      <c r="A18" s="7"/>
      <c r="B18" s="1"/>
      <c r="C18" s="1"/>
      <c r="D18" s="1"/>
      <c r="E18" s="4" t="s">
        <v>75</v>
      </c>
      <c r="F18" s="10">
        <v>773094.92</v>
      </c>
      <c r="G18" s="10">
        <v>0</v>
      </c>
      <c r="H18" s="10">
        <v>0</v>
      </c>
      <c r="I18" s="10">
        <v>773094.92</v>
      </c>
    </row>
    <row r="19" spans="1:9" ht="19.5" customHeight="1">
      <c r="A19" s="7"/>
      <c r="B19" s="1"/>
      <c r="C19" s="1"/>
      <c r="D19" s="1"/>
      <c r="E19" s="4" t="s">
        <v>76</v>
      </c>
      <c r="F19" s="10">
        <v>2300</v>
      </c>
      <c r="G19" s="10">
        <v>0</v>
      </c>
      <c r="H19" s="10">
        <v>0</v>
      </c>
      <c r="I19" s="10">
        <v>2300</v>
      </c>
    </row>
    <row r="20" spans="1:9" ht="19.5" customHeight="1">
      <c r="A20" s="7"/>
      <c r="B20" s="1"/>
      <c r="C20" s="1"/>
      <c r="D20" s="1"/>
      <c r="E20" s="4" t="s">
        <v>77</v>
      </c>
      <c r="F20" s="10">
        <v>1213179.74</v>
      </c>
      <c r="G20" s="10">
        <v>0</v>
      </c>
      <c r="H20" s="10">
        <v>3378.97</v>
      </c>
      <c r="I20" s="10">
        <v>1216558.71</v>
      </c>
    </row>
    <row r="21" spans="1:9" ht="19.5" customHeight="1">
      <c r="A21" s="7"/>
      <c r="B21" s="42"/>
      <c r="C21" s="42"/>
      <c r="D21" s="43"/>
      <c r="E21" s="4" t="s">
        <v>186</v>
      </c>
      <c r="F21" s="10">
        <v>38092.61</v>
      </c>
      <c r="G21" s="10">
        <v>0</v>
      </c>
      <c r="H21" s="10">
        <v>0</v>
      </c>
      <c r="I21" s="10">
        <v>38092.61</v>
      </c>
    </row>
    <row r="22" spans="1:9" ht="19.5" customHeight="1">
      <c r="A22" s="7"/>
      <c r="B22" s="42"/>
      <c r="C22" s="42"/>
      <c r="D22" s="43"/>
      <c r="E22" s="4" t="s">
        <v>187</v>
      </c>
      <c r="F22" s="10">
        <v>428560.12</v>
      </c>
      <c r="G22" s="10">
        <v>0</v>
      </c>
      <c r="H22" s="10">
        <v>0</v>
      </c>
      <c r="I22" s="10">
        <v>428560.12</v>
      </c>
    </row>
    <row r="23" spans="1:9" ht="19.5" customHeight="1">
      <c r="A23" s="7"/>
      <c r="B23" s="42"/>
      <c r="C23" s="42"/>
      <c r="D23" s="43"/>
      <c r="E23" s="4" t="s">
        <v>188</v>
      </c>
      <c r="F23" s="10">
        <v>60000</v>
      </c>
      <c r="G23" s="10">
        <v>0</v>
      </c>
      <c r="H23" s="10">
        <v>0</v>
      </c>
      <c r="I23" s="10">
        <v>60000</v>
      </c>
    </row>
    <row r="24" spans="1:9" s="13" customFormat="1" ht="36.75" customHeight="1">
      <c r="A24" s="7"/>
      <c r="B24" s="1"/>
      <c r="C24" s="1"/>
      <c r="D24" s="1"/>
      <c r="E24" s="12" t="s">
        <v>78</v>
      </c>
      <c r="F24" s="10"/>
      <c r="G24" s="10"/>
      <c r="H24" s="10"/>
      <c r="I24" s="10"/>
    </row>
    <row r="25" spans="1:9" ht="19.5" customHeight="1">
      <c r="A25" s="7"/>
      <c r="B25" s="1"/>
      <c r="C25" s="1"/>
      <c r="D25" s="1"/>
      <c r="E25" s="4" t="s">
        <v>64</v>
      </c>
      <c r="F25" s="10">
        <v>12944833.73</v>
      </c>
      <c r="G25" s="10">
        <v>0</v>
      </c>
      <c r="H25" s="10">
        <v>4714370.32</v>
      </c>
      <c r="I25" s="10">
        <v>17659204.050000001</v>
      </c>
    </row>
    <row r="26" spans="1:9" ht="19.5" customHeight="1">
      <c r="A26" s="7"/>
      <c r="B26" s="1"/>
      <c r="C26" s="1"/>
      <c r="D26" s="1"/>
      <c r="E26" s="4" t="s">
        <v>65</v>
      </c>
      <c r="F26" s="10">
        <v>1742940.76</v>
      </c>
      <c r="G26" s="10">
        <v>0</v>
      </c>
      <c r="H26" s="10">
        <v>556594.75</v>
      </c>
      <c r="I26" s="10">
        <v>2299535.5099999998</v>
      </c>
    </row>
    <row r="27" spans="1:9" ht="19.5" customHeight="1">
      <c r="A27" s="7"/>
      <c r="B27" s="15"/>
      <c r="C27" s="15"/>
      <c r="D27" s="15"/>
      <c r="E27" s="4" t="s">
        <v>67</v>
      </c>
      <c r="F27" s="10">
        <v>979525.5</v>
      </c>
      <c r="G27" s="10">
        <v>0</v>
      </c>
      <c r="H27" s="10">
        <v>405696.69</v>
      </c>
      <c r="I27" s="10">
        <v>1385222.19</v>
      </c>
    </row>
    <row r="28" spans="1:9" ht="19.5" customHeight="1">
      <c r="A28" s="7"/>
      <c r="B28" s="15"/>
      <c r="C28" s="15"/>
      <c r="D28" s="15"/>
      <c r="E28" s="4" t="s">
        <v>68</v>
      </c>
      <c r="F28" s="10">
        <v>544493.24</v>
      </c>
      <c r="G28" s="10">
        <v>0</v>
      </c>
      <c r="H28" s="10">
        <v>192458.36</v>
      </c>
      <c r="I28" s="10">
        <v>736951.6</v>
      </c>
    </row>
    <row r="29" spans="1:9" ht="19.5" customHeight="1">
      <c r="A29" s="7"/>
      <c r="B29" s="1"/>
      <c r="C29" s="1"/>
      <c r="D29" s="1"/>
      <c r="E29" s="4" t="s">
        <v>79</v>
      </c>
      <c r="F29" s="10">
        <v>2344955.5699999998</v>
      </c>
      <c r="G29" s="10">
        <v>0</v>
      </c>
      <c r="H29" s="10">
        <v>261949.88</v>
      </c>
      <c r="I29" s="10">
        <v>2606905.4499999997</v>
      </c>
    </row>
    <row r="30" spans="1:9" ht="19.5" customHeight="1">
      <c r="A30" s="7"/>
      <c r="B30" s="15"/>
      <c r="C30" s="15"/>
      <c r="D30" s="15"/>
      <c r="E30" s="4" t="s">
        <v>74</v>
      </c>
      <c r="F30" s="10">
        <v>5341461.0199999996</v>
      </c>
      <c r="G30" s="10">
        <v>0</v>
      </c>
      <c r="H30" s="10">
        <v>1438219.35</v>
      </c>
      <c r="I30" s="10">
        <v>6779680.3699999992</v>
      </c>
    </row>
    <row r="31" spans="1:9" ht="19.5" customHeight="1">
      <c r="A31" s="7"/>
      <c r="B31" s="1"/>
      <c r="C31" s="1"/>
      <c r="D31" s="1"/>
      <c r="E31" s="4" t="s">
        <v>75</v>
      </c>
      <c r="F31" s="10">
        <v>2587967.1800000002</v>
      </c>
      <c r="G31" s="10">
        <v>0</v>
      </c>
      <c r="H31" s="10">
        <v>943248.56</v>
      </c>
      <c r="I31" s="10">
        <v>3531215.74</v>
      </c>
    </row>
    <row r="32" spans="1:9" ht="19.5" customHeight="1">
      <c r="A32" s="7"/>
      <c r="B32" s="1"/>
      <c r="C32" s="1"/>
      <c r="D32" s="1"/>
      <c r="E32" s="4" t="s">
        <v>76</v>
      </c>
      <c r="F32" s="10">
        <v>426574.68</v>
      </c>
      <c r="G32" s="10">
        <v>0</v>
      </c>
      <c r="H32" s="10">
        <v>577196.15</v>
      </c>
      <c r="I32" s="10">
        <v>1003770.8300000001</v>
      </c>
    </row>
    <row r="33" spans="1:9" ht="19.5" customHeight="1">
      <c r="A33" s="7"/>
      <c r="B33" s="42"/>
      <c r="C33" s="42"/>
      <c r="D33" s="43"/>
      <c r="E33" s="4" t="s">
        <v>187</v>
      </c>
      <c r="F33" s="10">
        <v>1326992.96</v>
      </c>
      <c r="G33" s="10">
        <v>0</v>
      </c>
      <c r="H33" s="10">
        <v>455757.26</v>
      </c>
      <c r="I33" s="10">
        <v>1782750.22</v>
      </c>
    </row>
    <row r="34" spans="1:9" ht="19.5" customHeight="1">
      <c r="A34" s="7"/>
      <c r="B34" s="42"/>
      <c r="C34" s="42"/>
      <c r="D34" s="43"/>
      <c r="E34" s="4" t="s">
        <v>186</v>
      </c>
      <c r="F34" s="10">
        <v>100495.56</v>
      </c>
      <c r="G34" s="10">
        <v>0</v>
      </c>
      <c r="H34" s="10">
        <v>18164.060000000001</v>
      </c>
      <c r="I34" s="10">
        <v>118659.62</v>
      </c>
    </row>
    <row r="35" spans="1:9" ht="19.5" customHeight="1">
      <c r="A35" s="7"/>
      <c r="B35" s="42"/>
      <c r="C35" s="42"/>
      <c r="D35" s="43"/>
      <c r="E35" s="4" t="s">
        <v>188</v>
      </c>
      <c r="F35" s="10">
        <v>375000</v>
      </c>
      <c r="G35" s="10">
        <v>0</v>
      </c>
      <c r="H35" s="10">
        <v>90000</v>
      </c>
      <c r="I35" s="10">
        <v>465000</v>
      </c>
    </row>
    <row r="36" spans="1:9" ht="19.5" customHeight="1">
      <c r="A36" s="7"/>
      <c r="B36" s="42"/>
      <c r="C36" s="42"/>
      <c r="D36" s="43"/>
      <c r="E36" s="4" t="s">
        <v>77</v>
      </c>
      <c r="F36" s="10">
        <v>12488</v>
      </c>
      <c r="G36" s="10">
        <v>0</v>
      </c>
      <c r="H36" s="10">
        <v>0</v>
      </c>
      <c r="I36" s="10">
        <v>12488</v>
      </c>
    </row>
    <row r="37" spans="1:9" ht="28.5" customHeight="1">
      <c r="A37" s="17"/>
      <c r="B37" s="18"/>
      <c r="C37" s="18"/>
      <c r="D37" s="18"/>
      <c r="E37" s="12" t="s">
        <v>82</v>
      </c>
      <c r="F37" s="19">
        <v>40646496.589999996</v>
      </c>
      <c r="G37" s="19">
        <v>0</v>
      </c>
      <c r="H37" s="19">
        <v>9657034.3500000015</v>
      </c>
      <c r="I37" s="19">
        <v>50303530.93999999</v>
      </c>
    </row>
    <row r="38" spans="1:9" s="13" customFormat="1" ht="21.75" customHeight="1">
      <c r="A38" s="20"/>
      <c r="B38" s="21"/>
      <c r="C38" s="21"/>
      <c r="D38" s="21"/>
      <c r="E38" s="12"/>
      <c r="F38" s="19"/>
      <c r="G38" s="19"/>
      <c r="H38" s="19"/>
      <c r="I38" s="19"/>
    </row>
    <row r="39" spans="1:9" ht="19.5" customHeight="1">
      <c r="A39" s="22"/>
      <c r="B39" s="15"/>
      <c r="C39" s="15"/>
      <c r="D39" s="15"/>
      <c r="E39" s="12" t="s">
        <v>83</v>
      </c>
      <c r="F39" s="10"/>
      <c r="G39" s="10"/>
      <c r="H39" s="10"/>
      <c r="I39" s="10"/>
    </row>
    <row r="40" spans="1:9" ht="19.5" customHeight="1">
      <c r="A40" s="7"/>
      <c r="B40" s="1"/>
      <c r="C40" s="1"/>
      <c r="D40" s="1"/>
      <c r="E40" s="4" t="s">
        <v>84</v>
      </c>
      <c r="F40" s="10">
        <v>308</v>
      </c>
      <c r="G40" s="10">
        <v>0</v>
      </c>
      <c r="H40" s="10">
        <v>13282.6</v>
      </c>
      <c r="I40" s="10">
        <v>13590.6</v>
      </c>
    </row>
    <row r="41" spans="1:9" ht="19.5" customHeight="1">
      <c r="A41" s="7"/>
      <c r="B41" s="1"/>
      <c r="C41" s="1"/>
      <c r="D41" s="1"/>
      <c r="E41" s="4"/>
      <c r="F41" s="10"/>
      <c r="G41" s="10"/>
      <c r="H41" s="10"/>
      <c r="I41" s="10"/>
    </row>
    <row r="42" spans="1:9" ht="19.5" customHeight="1">
      <c r="A42" s="7"/>
      <c r="B42" s="1"/>
      <c r="C42" s="1"/>
      <c r="D42" s="1"/>
      <c r="E42" s="12" t="s">
        <v>86</v>
      </c>
      <c r="F42" s="10"/>
      <c r="G42" s="10"/>
      <c r="H42" s="10"/>
      <c r="I42" s="10"/>
    </row>
    <row r="43" spans="1:9" ht="25.5" customHeight="1">
      <c r="A43" s="7"/>
      <c r="B43" s="1"/>
      <c r="C43" s="1"/>
      <c r="D43" s="1"/>
      <c r="E43" s="4" t="s">
        <v>87</v>
      </c>
      <c r="F43" s="10">
        <v>644521.27</v>
      </c>
      <c r="G43" s="10">
        <v>0</v>
      </c>
      <c r="H43" s="10">
        <v>69547.78</v>
      </c>
      <c r="I43" s="10">
        <v>714069.05</v>
      </c>
    </row>
    <row r="44" spans="1:9">
      <c r="A44" s="7"/>
      <c r="B44" s="1"/>
      <c r="C44" s="1"/>
      <c r="D44" s="1"/>
      <c r="E44" s="4" t="s">
        <v>89</v>
      </c>
      <c r="F44" s="10">
        <v>92000</v>
      </c>
      <c r="G44" s="10">
        <v>0</v>
      </c>
      <c r="H44" s="10">
        <v>0</v>
      </c>
      <c r="I44" s="10">
        <v>92000</v>
      </c>
    </row>
    <row r="45" spans="1:9">
      <c r="A45" s="7"/>
      <c r="B45" s="1"/>
      <c r="C45" s="1"/>
      <c r="D45" s="1"/>
      <c r="E45" s="4" t="s">
        <v>93</v>
      </c>
      <c r="F45" s="10">
        <v>211167.68</v>
      </c>
      <c r="G45" s="10">
        <v>0</v>
      </c>
      <c r="H45" s="10">
        <v>155727</v>
      </c>
      <c r="I45" s="10">
        <v>366894.68</v>
      </c>
    </row>
    <row r="46" spans="1:9">
      <c r="A46" s="7"/>
      <c r="B46" s="1"/>
      <c r="C46" s="1"/>
      <c r="D46" s="1"/>
      <c r="E46" s="4"/>
      <c r="F46" s="10"/>
      <c r="G46" s="10"/>
      <c r="H46" s="10"/>
      <c r="I46" s="10"/>
    </row>
    <row r="47" spans="1:9">
      <c r="A47" s="7"/>
      <c r="B47" s="1"/>
      <c r="C47" s="1"/>
      <c r="D47" s="1"/>
      <c r="E47" s="12" t="s">
        <v>94</v>
      </c>
      <c r="F47" s="10"/>
      <c r="G47" s="10"/>
      <c r="H47" s="10"/>
      <c r="I47" s="10"/>
    </row>
    <row r="48" spans="1:9">
      <c r="A48" s="7"/>
      <c r="B48" s="1"/>
      <c r="C48" s="1"/>
      <c r="D48" s="1"/>
      <c r="E48" s="4" t="s">
        <v>96</v>
      </c>
      <c r="F48" s="10">
        <v>977684.81</v>
      </c>
      <c r="G48" s="10">
        <v>0</v>
      </c>
      <c r="H48" s="10">
        <v>152648.59</v>
      </c>
      <c r="I48" s="10">
        <v>1130333.4000000001</v>
      </c>
    </row>
    <row r="49" spans="1:9">
      <c r="A49" s="7"/>
      <c r="B49" s="1"/>
      <c r="C49" s="1"/>
      <c r="D49" s="1"/>
      <c r="E49" s="4" t="s">
        <v>97</v>
      </c>
      <c r="F49" s="10">
        <v>64870.64</v>
      </c>
      <c r="G49" s="10">
        <v>0</v>
      </c>
      <c r="H49" s="10">
        <v>265471.07</v>
      </c>
      <c r="I49" s="10">
        <v>330341.71000000002</v>
      </c>
    </row>
    <row r="50" spans="1:9">
      <c r="A50" s="7"/>
      <c r="B50" s="1"/>
      <c r="C50" s="1"/>
      <c r="D50" s="1"/>
      <c r="E50" s="4"/>
      <c r="F50" s="10"/>
      <c r="G50" s="10"/>
      <c r="H50" s="10"/>
      <c r="I50" s="10"/>
    </row>
    <row r="51" spans="1:9">
      <c r="A51" s="7"/>
      <c r="B51" s="1"/>
      <c r="C51" s="1"/>
      <c r="D51" s="1"/>
      <c r="E51" s="12" t="s">
        <v>99</v>
      </c>
      <c r="F51" s="10"/>
      <c r="G51" s="10"/>
      <c r="H51" s="10"/>
      <c r="I51" s="10"/>
    </row>
    <row r="52" spans="1:9">
      <c r="A52" s="7"/>
      <c r="B52" s="1"/>
      <c r="C52" s="1"/>
      <c r="D52" s="1"/>
      <c r="E52" s="4" t="s">
        <v>5</v>
      </c>
      <c r="F52" s="10">
        <v>18858</v>
      </c>
      <c r="G52" s="10">
        <v>0</v>
      </c>
      <c r="H52" s="10">
        <v>429213</v>
      </c>
      <c r="I52" s="10">
        <v>448071</v>
      </c>
    </row>
    <row r="53" spans="1:9">
      <c r="A53" s="7"/>
      <c r="B53" s="1"/>
      <c r="C53" s="1"/>
      <c r="D53" s="1"/>
      <c r="E53" s="4" t="s">
        <v>100</v>
      </c>
      <c r="F53" s="10">
        <v>116100.63</v>
      </c>
      <c r="G53" s="10">
        <v>0</v>
      </c>
      <c r="H53" s="10">
        <v>286675.51</v>
      </c>
      <c r="I53" s="10">
        <v>402776.14</v>
      </c>
    </row>
    <row r="54" spans="1:9">
      <c r="A54" s="7"/>
      <c r="B54" s="23"/>
      <c r="C54" s="23"/>
      <c r="D54" s="23"/>
      <c r="E54" s="4" t="s">
        <v>101</v>
      </c>
      <c r="F54" s="10">
        <v>7358</v>
      </c>
      <c r="G54" s="10">
        <v>0</v>
      </c>
      <c r="H54" s="10">
        <v>0</v>
      </c>
      <c r="I54" s="10">
        <v>7358</v>
      </c>
    </row>
    <row r="55" spans="1:9">
      <c r="A55" s="7"/>
      <c r="B55" s="23"/>
      <c r="C55" s="23"/>
      <c r="D55" s="23"/>
      <c r="E55" s="4" t="s">
        <v>105</v>
      </c>
      <c r="F55" s="10">
        <v>1705517</v>
      </c>
      <c r="G55" s="10">
        <v>0</v>
      </c>
      <c r="H55" s="10">
        <v>10824298.310000001</v>
      </c>
      <c r="I55" s="10">
        <v>12529815.310000001</v>
      </c>
    </row>
    <row r="56" spans="1:9" ht="19.5" customHeight="1">
      <c r="A56" s="7"/>
      <c r="B56" s="23"/>
      <c r="C56" s="23"/>
      <c r="D56" s="23"/>
      <c r="E56" s="14" t="s">
        <v>93</v>
      </c>
      <c r="F56" s="10">
        <v>0</v>
      </c>
      <c r="G56" s="10">
        <v>0</v>
      </c>
      <c r="H56" s="10">
        <v>286254</v>
      </c>
      <c r="I56" s="10">
        <v>286254</v>
      </c>
    </row>
    <row r="57" spans="1:9" ht="19.5" customHeight="1">
      <c r="A57" s="7"/>
      <c r="B57" s="23"/>
      <c r="C57" s="23"/>
      <c r="D57" s="23"/>
      <c r="E57" s="4"/>
      <c r="F57" s="10"/>
      <c r="G57" s="10"/>
      <c r="H57" s="10"/>
      <c r="I57" s="10" t="s">
        <v>109</v>
      </c>
    </row>
    <row r="58" spans="1:9" ht="19.5" customHeight="1">
      <c r="A58" s="7"/>
      <c r="B58" s="23"/>
      <c r="C58" s="23"/>
      <c r="D58" s="23"/>
      <c r="E58" s="12" t="s">
        <v>110</v>
      </c>
      <c r="F58" s="10"/>
      <c r="G58" s="10"/>
      <c r="H58" s="10"/>
      <c r="I58" s="10"/>
    </row>
    <row r="59" spans="1:9">
      <c r="A59" s="7"/>
      <c r="B59" s="23"/>
      <c r="C59" s="23"/>
      <c r="D59" s="23"/>
      <c r="E59" s="24" t="s">
        <v>116</v>
      </c>
      <c r="F59" s="10">
        <v>67500</v>
      </c>
      <c r="G59" s="10">
        <v>0</v>
      </c>
      <c r="H59" s="10">
        <v>0</v>
      </c>
      <c r="I59" s="10">
        <v>67500</v>
      </c>
    </row>
    <row r="60" spans="1:9">
      <c r="A60" s="7"/>
      <c r="B60" s="23"/>
      <c r="C60" s="23"/>
      <c r="D60" s="23"/>
      <c r="E60" s="16" t="s">
        <v>122</v>
      </c>
      <c r="F60" s="10">
        <v>135406.67000000001</v>
      </c>
      <c r="G60" s="10">
        <v>0</v>
      </c>
      <c r="H60" s="10">
        <v>5000</v>
      </c>
      <c r="I60" s="10">
        <v>140406.67000000001</v>
      </c>
    </row>
    <row r="61" spans="1:9">
      <c r="A61" s="7"/>
      <c r="B61" s="23"/>
      <c r="C61" s="23"/>
      <c r="D61" s="23"/>
      <c r="E61" s="14" t="s">
        <v>123</v>
      </c>
      <c r="F61" s="10">
        <v>18223</v>
      </c>
      <c r="G61" s="10">
        <v>0</v>
      </c>
      <c r="H61" s="10">
        <v>89088</v>
      </c>
      <c r="I61" s="10">
        <v>107311</v>
      </c>
    </row>
    <row r="62" spans="1:9">
      <c r="A62" s="7"/>
      <c r="B62" s="23"/>
      <c r="C62" s="23"/>
      <c r="D62" s="23"/>
      <c r="E62" s="14" t="s">
        <v>124</v>
      </c>
      <c r="F62" s="10">
        <v>9595.44</v>
      </c>
      <c r="G62" s="10">
        <v>0</v>
      </c>
      <c r="H62" s="10">
        <v>0</v>
      </c>
      <c r="I62" s="10">
        <v>9595.44</v>
      </c>
    </row>
    <row r="63" spans="1:9">
      <c r="A63" s="7"/>
      <c r="B63" s="23"/>
      <c r="C63" s="23"/>
      <c r="D63" s="23"/>
      <c r="E63" s="14" t="s">
        <v>129</v>
      </c>
      <c r="F63" s="10">
        <v>49990</v>
      </c>
      <c r="G63" s="10">
        <v>0</v>
      </c>
      <c r="H63" s="10">
        <v>508433</v>
      </c>
      <c r="I63" s="10">
        <v>558423</v>
      </c>
    </row>
    <row r="64" spans="1:9">
      <c r="A64" s="11"/>
      <c r="B64" s="23"/>
      <c r="C64" s="23"/>
      <c r="D64" s="23"/>
      <c r="E64" s="16"/>
      <c r="F64" s="10"/>
      <c r="G64" s="10"/>
      <c r="H64" s="10"/>
      <c r="I64" s="10"/>
    </row>
    <row r="65" spans="1:9" ht="15.75" thickBot="1">
      <c r="A65" s="1"/>
      <c r="B65" s="1"/>
      <c r="C65" s="1"/>
      <c r="D65" s="1"/>
      <c r="E65" s="12" t="s">
        <v>133</v>
      </c>
      <c r="F65" s="29">
        <v>44765597.730000004</v>
      </c>
      <c r="G65" s="29">
        <v>0</v>
      </c>
      <c r="H65" s="29">
        <v>30502242.25</v>
      </c>
      <c r="I65" s="29">
        <v>75267839.979999989</v>
      </c>
    </row>
    <row r="66" spans="1:9" ht="15.75" thickTop="1"/>
    <row r="68" spans="1:9">
      <c r="A68" s="1"/>
      <c r="B68" s="1"/>
      <c r="C68" s="1"/>
      <c r="D68" s="1"/>
      <c r="F68" s="2"/>
      <c r="G68" s="2"/>
      <c r="H68" s="2"/>
      <c r="I68" s="2"/>
    </row>
  </sheetData>
  <mergeCells count="5">
    <mergeCell ref="E6:E7"/>
    <mergeCell ref="F6:F7"/>
    <mergeCell ref="G6:G7"/>
    <mergeCell ref="H6:H7"/>
    <mergeCell ref="I6:I7"/>
  </mergeCells>
  <pageMargins left="0.9" right="0.39" top="0.43" bottom="0.51" header="0.3" footer="0.2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I81"/>
  <sheetViews>
    <sheetView workbookViewId="0">
      <selection sqref="A1:XFD118"/>
    </sheetView>
  </sheetViews>
  <sheetFormatPr defaultRowHeight="15"/>
  <cols>
    <col min="5" max="5" width="35.28515625" customWidth="1"/>
    <col min="6" max="6" width="13.28515625" customWidth="1"/>
    <col min="7" max="7" width="14.42578125" customWidth="1"/>
    <col min="8" max="8" width="11.5703125" customWidth="1"/>
    <col min="9" max="9" width="14.5703125" customWidth="1"/>
    <col min="10" max="10" width="0" hidden="1" customWidth="1"/>
  </cols>
  <sheetData>
    <row r="3" spans="1:9" ht="37.5" customHeight="1">
      <c r="A3" s="1"/>
      <c r="B3" s="1"/>
      <c r="C3" s="1"/>
      <c r="D3" s="1"/>
      <c r="E3" s="28" t="s">
        <v>219</v>
      </c>
      <c r="F3" s="2"/>
      <c r="G3" s="2"/>
      <c r="H3" s="2"/>
      <c r="I3" s="25"/>
    </row>
    <row r="4" spans="1:9">
      <c r="A4" s="1"/>
      <c r="B4" s="1"/>
      <c r="C4" s="1"/>
      <c r="D4" s="1"/>
      <c r="F4" s="25"/>
      <c r="G4" s="25"/>
      <c r="H4" s="25"/>
      <c r="I4" s="25"/>
    </row>
    <row r="5" spans="1:9" ht="20.25" customHeight="1">
      <c r="A5" s="3"/>
      <c r="B5" s="3"/>
      <c r="C5" s="3"/>
      <c r="D5" s="3"/>
      <c r="E5" s="73" t="s">
        <v>0</v>
      </c>
      <c r="F5" s="73" t="s">
        <v>21</v>
      </c>
      <c r="G5" s="73" t="s">
        <v>22</v>
      </c>
      <c r="H5" s="73" t="s">
        <v>23</v>
      </c>
      <c r="I5" s="73" t="s">
        <v>27</v>
      </c>
    </row>
    <row r="6" spans="1:9">
      <c r="A6" s="3"/>
      <c r="B6" s="3"/>
      <c r="C6" s="3"/>
      <c r="D6" s="3"/>
      <c r="E6" s="73"/>
      <c r="F6" s="73" t="s">
        <v>29</v>
      </c>
      <c r="G6" s="73" t="s">
        <v>8</v>
      </c>
      <c r="H6" s="73"/>
      <c r="I6" s="73"/>
    </row>
    <row r="7" spans="1:9">
      <c r="A7" s="3"/>
      <c r="B7" s="3"/>
      <c r="C7" s="3"/>
      <c r="D7" s="3"/>
      <c r="E7" s="4"/>
      <c r="F7" s="5" t="s">
        <v>56</v>
      </c>
      <c r="G7" s="5" t="s">
        <v>57</v>
      </c>
      <c r="H7" s="5" t="s">
        <v>58</v>
      </c>
      <c r="I7" s="6"/>
    </row>
    <row r="8" spans="1:9" ht="31.5" customHeight="1">
      <c r="A8" s="7"/>
      <c r="B8" s="1"/>
      <c r="C8" s="1"/>
      <c r="D8" s="1"/>
      <c r="E8" s="8" t="s">
        <v>62</v>
      </c>
      <c r="F8" s="10">
        <v>0</v>
      </c>
      <c r="G8" s="10">
        <v>2244052.5699999998</v>
      </c>
      <c r="H8" s="10">
        <v>2821194.71</v>
      </c>
      <c r="I8" s="10">
        <v>5065247.2799999993</v>
      </c>
    </row>
    <row r="9" spans="1:9" ht="19.5" customHeight="1">
      <c r="A9" s="11"/>
      <c r="B9" s="1"/>
      <c r="C9" s="1"/>
      <c r="D9" s="1"/>
      <c r="E9" s="8"/>
      <c r="F9" s="10"/>
      <c r="G9" s="10"/>
      <c r="H9" s="10"/>
      <c r="I9" s="10"/>
    </row>
    <row r="10" spans="1:9" s="13" customFormat="1" ht="25.5" customHeight="1">
      <c r="A10" s="1"/>
      <c r="B10" s="1"/>
      <c r="C10" s="1"/>
      <c r="D10" s="1"/>
      <c r="E10" s="12" t="s">
        <v>63</v>
      </c>
      <c r="F10" s="10"/>
      <c r="G10" s="10"/>
      <c r="H10" s="10"/>
      <c r="I10" s="10">
        <v>0</v>
      </c>
    </row>
    <row r="11" spans="1:9" ht="19.5" customHeight="1">
      <c r="A11" s="7"/>
      <c r="B11" s="1"/>
      <c r="C11" s="1"/>
      <c r="D11" s="1"/>
      <c r="E11" s="4" t="s">
        <v>64</v>
      </c>
      <c r="F11" s="10">
        <v>320238.21999999997</v>
      </c>
      <c r="G11" s="10">
        <v>467947.5</v>
      </c>
      <c r="H11" s="10">
        <v>0</v>
      </c>
      <c r="I11" s="10">
        <v>788185.72</v>
      </c>
    </row>
    <row r="12" spans="1:9" ht="19.5" customHeight="1">
      <c r="A12" s="7"/>
      <c r="B12" s="1"/>
      <c r="C12" s="1"/>
      <c r="D12" s="1"/>
      <c r="E12" s="4" t="s">
        <v>65</v>
      </c>
      <c r="F12" s="10">
        <v>41842.1</v>
      </c>
      <c r="G12" s="10">
        <v>23612.09</v>
      </c>
      <c r="H12" s="10">
        <v>0</v>
      </c>
      <c r="I12" s="10">
        <v>65454.19</v>
      </c>
    </row>
    <row r="13" spans="1:9" ht="19.5" customHeight="1">
      <c r="A13" s="7"/>
      <c r="B13" s="1"/>
      <c r="C13" s="1"/>
      <c r="D13" s="1"/>
      <c r="E13" s="4" t="s">
        <v>67</v>
      </c>
      <c r="F13" s="10">
        <v>47819.54</v>
      </c>
      <c r="G13" s="10">
        <v>60387.5</v>
      </c>
      <c r="H13" s="10">
        <v>0</v>
      </c>
      <c r="I13" s="10">
        <v>108207.04000000001</v>
      </c>
    </row>
    <row r="14" spans="1:9" ht="19.5" customHeight="1">
      <c r="A14" s="7"/>
      <c r="B14" s="1"/>
      <c r="C14" s="1"/>
      <c r="D14" s="1"/>
      <c r="E14" s="4" t="s">
        <v>68</v>
      </c>
      <c r="F14" s="10">
        <v>17932.330000000002</v>
      </c>
      <c r="G14" s="10">
        <v>19722.63</v>
      </c>
      <c r="H14" s="10">
        <v>0</v>
      </c>
      <c r="I14" s="10">
        <v>37654.960000000006</v>
      </c>
    </row>
    <row r="15" spans="1:9" ht="19.5" customHeight="1">
      <c r="A15" s="7"/>
      <c r="B15" s="1"/>
      <c r="C15" s="1"/>
      <c r="D15" s="1"/>
      <c r="E15" s="4" t="s">
        <v>70</v>
      </c>
      <c r="F15" s="10">
        <v>52481</v>
      </c>
      <c r="G15" s="10">
        <v>55842.53</v>
      </c>
      <c r="H15" s="10">
        <v>0</v>
      </c>
      <c r="I15" s="10">
        <v>108323.53</v>
      </c>
    </row>
    <row r="16" spans="1:9" ht="19.5" customHeight="1">
      <c r="A16" s="7"/>
      <c r="B16" s="1"/>
      <c r="C16" s="1"/>
      <c r="D16" s="1"/>
      <c r="E16" s="4" t="s">
        <v>72</v>
      </c>
      <c r="F16" s="10">
        <v>208667</v>
      </c>
      <c r="G16" s="10">
        <v>0</v>
      </c>
      <c r="H16" s="10">
        <v>0</v>
      </c>
      <c r="I16" s="10">
        <v>208667</v>
      </c>
    </row>
    <row r="17" spans="1:9" ht="19.5" customHeight="1">
      <c r="A17" s="7"/>
      <c r="B17" s="1"/>
      <c r="C17" s="1"/>
      <c r="D17" s="1"/>
      <c r="E17" s="14" t="s">
        <v>73</v>
      </c>
      <c r="F17" s="10">
        <v>0</v>
      </c>
      <c r="G17" s="10">
        <v>767000</v>
      </c>
      <c r="H17" s="10">
        <v>0</v>
      </c>
      <c r="I17" s="10">
        <v>767000</v>
      </c>
    </row>
    <row r="18" spans="1:9" ht="19.5" customHeight="1">
      <c r="A18" s="7"/>
      <c r="B18" s="1"/>
      <c r="C18" s="1"/>
      <c r="D18" s="1"/>
      <c r="E18" s="4" t="s">
        <v>74</v>
      </c>
      <c r="F18" s="10">
        <v>85800</v>
      </c>
      <c r="G18" s="10">
        <v>171600</v>
      </c>
      <c r="H18" s="10">
        <v>0</v>
      </c>
      <c r="I18" s="10">
        <v>257400</v>
      </c>
    </row>
    <row r="19" spans="1:9" ht="19.5" customHeight="1">
      <c r="A19" s="7"/>
      <c r="B19" s="1"/>
      <c r="C19" s="1"/>
      <c r="D19" s="1"/>
      <c r="E19" s="4" t="s">
        <v>75</v>
      </c>
      <c r="F19" s="10">
        <v>65210.63</v>
      </c>
      <c r="G19" s="10">
        <v>84396.04</v>
      </c>
      <c r="H19" s="10">
        <v>0</v>
      </c>
      <c r="I19" s="10">
        <v>149606.66999999998</v>
      </c>
    </row>
    <row r="20" spans="1:9" ht="19.5" customHeight="1">
      <c r="A20" s="7"/>
      <c r="B20" s="1"/>
      <c r="C20" s="1"/>
      <c r="D20" s="1"/>
      <c r="E20" s="4" t="s">
        <v>77</v>
      </c>
      <c r="F20" s="10">
        <v>111669.25</v>
      </c>
      <c r="G20" s="10">
        <v>0</v>
      </c>
      <c r="H20" s="10">
        <v>76378.75</v>
      </c>
      <c r="I20" s="10">
        <v>188048</v>
      </c>
    </row>
    <row r="21" spans="1:9" ht="19.5" customHeight="1">
      <c r="A21" s="7"/>
      <c r="B21" s="42"/>
      <c r="C21" s="42"/>
      <c r="D21" s="43"/>
      <c r="E21" s="4" t="s">
        <v>187</v>
      </c>
      <c r="F21" s="10">
        <v>29005</v>
      </c>
      <c r="G21" s="10">
        <v>58432</v>
      </c>
      <c r="H21" s="10">
        <v>0</v>
      </c>
      <c r="I21" s="10">
        <v>87437</v>
      </c>
    </row>
    <row r="22" spans="1:9" ht="19.5" customHeight="1">
      <c r="A22" s="7"/>
      <c r="B22" s="42"/>
      <c r="C22" s="42"/>
      <c r="D22" s="43"/>
      <c r="E22" s="4" t="s">
        <v>188</v>
      </c>
      <c r="F22" s="10">
        <v>3000</v>
      </c>
      <c r="G22" s="10">
        <v>12000</v>
      </c>
      <c r="H22" s="10">
        <v>0</v>
      </c>
      <c r="I22" s="10">
        <v>15000</v>
      </c>
    </row>
    <row r="23" spans="1:9" s="13" customFormat="1" ht="36.75" customHeight="1">
      <c r="A23" s="7"/>
      <c r="B23" s="1"/>
      <c r="C23" s="1"/>
      <c r="D23" s="1"/>
      <c r="E23" s="12" t="s">
        <v>78</v>
      </c>
      <c r="F23" s="10"/>
      <c r="G23" s="10"/>
      <c r="H23" s="10"/>
      <c r="I23" s="10"/>
    </row>
    <row r="24" spans="1:9" ht="19.5" customHeight="1">
      <c r="A24" s="7"/>
      <c r="B24" s="1"/>
      <c r="C24" s="1"/>
      <c r="D24" s="1"/>
      <c r="E24" s="4" t="s">
        <v>64</v>
      </c>
      <c r="F24" s="10">
        <v>4745476.67</v>
      </c>
      <c r="G24" s="10">
        <v>3683829.18</v>
      </c>
      <c r="H24" s="10">
        <v>6058941.3600000003</v>
      </c>
      <c r="I24" s="10">
        <v>14488247.210000001</v>
      </c>
    </row>
    <row r="25" spans="1:9" ht="19.5" customHeight="1">
      <c r="A25" s="7"/>
      <c r="B25" s="1"/>
      <c r="C25" s="1"/>
      <c r="D25" s="1"/>
      <c r="E25" s="4" t="s">
        <v>65</v>
      </c>
      <c r="F25" s="10">
        <v>827860.85</v>
      </c>
      <c r="G25" s="10">
        <v>572240.11</v>
      </c>
      <c r="H25" s="10">
        <v>871166.8</v>
      </c>
      <c r="I25" s="10">
        <v>2271267.7599999998</v>
      </c>
    </row>
    <row r="26" spans="1:9" ht="19.5" customHeight="1">
      <c r="A26" s="7"/>
      <c r="B26" s="15"/>
      <c r="C26" s="15"/>
      <c r="D26" s="15"/>
      <c r="E26" s="4" t="s">
        <v>67</v>
      </c>
      <c r="F26" s="10">
        <v>101091.2</v>
      </c>
      <c r="G26" s="10">
        <v>180564.39</v>
      </c>
      <c r="H26" s="10">
        <v>347772.37</v>
      </c>
      <c r="I26" s="10">
        <v>629427.96</v>
      </c>
    </row>
    <row r="27" spans="1:9" ht="19.5" customHeight="1">
      <c r="A27" s="7"/>
      <c r="B27" s="15"/>
      <c r="C27" s="15"/>
      <c r="D27" s="15"/>
      <c r="E27" s="4" t="s">
        <v>68</v>
      </c>
      <c r="F27" s="10">
        <v>185790.46</v>
      </c>
      <c r="G27" s="10">
        <v>150560.87</v>
      </c>
      <c r="H27" s="10">
        <v>243787.84</v>
      </c>
      <c r="I27" s="10">
        <v>580139.16999999993</v>
      </c>
    </row>
    <row r="28" spans="1:9" ht="19.5" customHeight="1">
      <c r="A28" s="7"/>
      <c r="B28" s="1"/>
      <c r="C28" s="1"/>
      <c r="D28" s="1"/>
      <c r="E28" s="4" t="s">
        <v>79</v>
      </c>
      <c r="F28" s="10">
        <v>309201.75</v>
      </c>
      <c r="G28" s="10">
        <v>1035797.11</v>
      </c>
      <c r="H28" s="10">
        <v>2098882.0299999998</v>
      </c>
      <c r="I28" s="10">
        <v>3443880.8899999997</v>
      </c>
    </row>
    <row r="29" spans="1:9" ht="19.5" customHeight="1">
      <c r="A29" s="7"/>
      <c r="B29" s="1"/>
      <c r="C29" s="1"/>
      <c r="D29" s="1"/>
      <c r="E29" s="4" t="s">
        <v>80</v>
      </c>
      <c r="F29" s="10">
        <v>0</v>
      </c>
      <c r="G29" s="10">
        <v>33206</v>
      </c>
      <c r="H29" s="10">
        <v>10137.879999999999</v>
      </c>
      <c r="I29" s="10">
        <v>43343.88</v>
      </c>
    </row>
    <row r="30" spans="1:9" ht="24.75" customHeight="1">
      <c r="A30" s="7"/>
      <c r="B30" s="1"/>
      <c r="C30" s="1"/>
      <c r="D30" s="1"/>
      <c r="E30" s="16" t="s">
        <v>81</v>
      </c>
      <c r="F30" s="10">
        <v>0</v>
      </c>
      <c r="G30" s="10">
        <v>0</v>
      </c>
      <c r="H30" s="10">
        <v>480</v>
      </c>
      <c r="I30" s="10">
        <v>480</v>
      </c>
    </row>
    <row r="31" spans="1:9" ht="19.5" customHeight="1">
      <c r="A31" s="7"/>
      <c r="B31" s="15"/>
      <c r="C31" s="15"/>
      <c r="D31" s="15"/>
      <c r="E31" s="4" t="s">
        <v>74</v>
      </c>
      <c r="F31" s="10">
        <v>1620393.87</v>
      </c>
      <c r="G31" s="10">
        <v>1338463.23</v>
      </c>
      <c r="H31" s="10">
        <v>2065565.81</v>
      </c>
      <c r="I31" s="10">
        <v>5024422.91</v>
      </c>
    </row>
    <row r="32" spans="1:9" ht="19.5" customHeight="1">
      <c r="A32" s="7"/>
      <c r="B32" s="1"/>
      <c r="C32" s="1"/>
      <c r="D32" s="1"/>
      <c r="E32" s="4" t="s">
        <v>75</v>
      </c>
      <c r="F32" s="10">
        <v>905446.75</v>
      </c>
      <c r="G32" s="10">
        <v>743163.71</v>
      </c>
      <c r="H32" s="10">
        <v>1220864.57</v>
      </c>
      <c r="I32" s="10">
        <v>2869475.0300000003</v>
      </c>
    </row>
    <row r="33" spans="1:9" ht="19.5" customHeight="1">
      <c r="A33" s="7"/>
      <c r="B33" s="1"/>
      <c r="C33" s="1"/>
      <c r="D33" s="1"/>
      <c r="E33" s="4" t="s">
        <v>76</v>
      </c>
      <c r="F33" s="10">
        <v>148756.38</v>
      </c>
      <c r="G33" s="10">
        <v>120025.27</v>
      </c>
      <c r="H33" s="10">
        <v>140162.57999999999</v>
      </c>
      <c r="I33" s="10">
        <v>408944.23</v>
      </c>
    </row>
    <row r="34" spans="1:9" ht="19.5" customHeight="1">
      <c r="A34" s="7"/>
      <c r="B34" s="1"/>
      <c r="C34" s="1"/>
      <c r="D34" s="1"/>
      <c r="E34" s="4" t="s">
        <v>72</v>
      </c>
      <c r="F34" s="10">
        <v>44358.25</v>
      </c>
      <c r="G34" s="10">
        <v>0</v>
      </c>
      <c r="H34" s="10">
        <v>0</v>
      </c>
      <c r="I34" s="10">
        <v>44358.25</v>
      </c>
    </row>
    <row r="35" spans="1:9" ht="19.5" customHeight="1">
      <c r="A35" s="7"/>
      <c r="B35" s="42"/>
      <c r="C35" s="42"/>
      <c r="D35" s="43"/>
      <c r="E35" s="4" t="s">
        <v>187</v>
      </c>
      <c r="F35" s="10">
        <v>440029.48</v>
      </c>
      <c r="G35" s="10">
        <v>374546.32</v>
      </c>
      <c r="H35" s="10">
        <v>525068.30000000005</v>
      </c>
      <c r="I35" s="10">
        <v>1339644.1000000001</v>
      </c>
    </row>
    <row r="36" spans="1:9" ht="19.5" customHeight="1">
      <c r="A36" s="7"/>
      <c r="B36" s="42"/>
      <c r="C36" s="42"/>
      <c r="D36" s="43"/>
      <c r="E36" s="4" t="s">
        <v>188</v>
      </c>
      <c r="F36" s="10">
        <v>99000</v>
      </c>
      <c r="G36" s="10">
        <v>84000</v>
      </c>
      <c r="H36" s="10">
        <v>117000</v>
      </c>
      <c r="I36" s="10">
        <v>300000</v>
      </c>
    </row>
    <row r="37" spans="1:9" ht="19.5" customHeight="1">
      <c r="A37" s="7"/>
      <c r="B37" s="42"/>
      <c r="C37" s="42"/>
      <c r="D37" s="43"/>
      <c r="E37" s="4" t="s">
        <v>77</v>
      </c>
      <c r="F37" s="10">
        <v>0</v>
      </c>
      <c r="G37" s="10">
        <v>0</v>
      </c>
      <c r="H37" s="10">
        <v>15275.75</v>
      </c>
      <c r="I37" s="10">
        <v>15275.75</v>
      </c>
    </row>
    <row r="38" spans="1:9" ht="28.5" customHeight="1">
      <c r="A38" s="17"/>
      <c r="B38" s="18"/>
      <c r="C38" s="18"/>
      <c r="D38" s="18"/>
      <c r="E38" s="12" t="s">
        <v>82</v>
      </c>
      <c r="F38" s="19">
        <v>10411070.730000002</v>
      </c>
      <c r="G38" s="19">
        <v>10037336.48</v>
      </c>
      <c r="H38" s="19">
        <v>13791484.040000003</v>
      </c>
      <c r="I38" s="19">
        <v>34239891.25</v>
      </c>
    </row>
    <row r="39" spans="1:9" s="13" customFormat="1" ht="21.75" customHeight="1">
      <c r="A39" s="20"/>
      <c r="B39" s="21"/>
      <c r="C39" s="21"/>
      <c r="D39" s="21"/>
      <c r="E39" s="12"/>
      <c r="F39" s="19"/>
      <c r="G39" s="19"/>
      <c r="H39" s="19"/>
      <c r="I39" s="19"/>
    </row>
    <row r="40" spans="1:9" ht="19.5" customHeight="1">
      <c r="A40" s="22"/>
      <c r="B40" s="15"/>
      <c r="C40" s="15"/>
      <c r="D40" s="15"/>
      <c r="E40" s="12" t="s">
        <v>83</v>
      </c>
      <c r="F40" s="10"/>
      <c r="G40" s="10"/>
      <c r="H40" s="10"/>
      <c r="I40" s="10"/>
    </row>
    <row r="41" spans="1:9" ht="19.5" customHeight="1">
      <c r="A41" s="7"/>
      <c r="B41" s="1"/>
      <c r="C41" s="1"/>
      <c r="D41" s="1"/>
      <c r="E41" s="4" t="s">
        <v>84</v>
      </c>
      <c r="F41" s="10">
        <v>0</v>
      </c>
      <c r="G41" s="10">
        <v>93032.25</v>
      </c>
      <c r="H41" s="10">
        <v>540</v>
      </c>
      <c r="I41" s="10">
        <v>93572.25</v>
      </c>
    </row>
    <row r="42" spans="1:9" ht="19.5" customHeight="1">
      <c r="A42" s="7"/>
      <c r="B42" s="1"/>
      <c r="C42" s="1"/>
      <c r="D42" s="1"/>
      <c r="E42" s="4" t="s">
        <v>85</v>
      </c>
      <c r="F42" s="10">
        <v>95000</v>
      </c>
      <c r="G42" s="10">
        <v>0</v>
      </c>
      <c r="H42" s="10">
        <v>0</v>
      </c>
      <c r="I42" s="10">
        <v>95000</v>
      </c>
    </row>
    <row r="43" spans="1:9" ht="19.5" customHeight="1">
      <c r="A43" s="7"/>
      <c r="B43" s="1"/>
      <c r="C43" s="1"/>
      <c r="D43" s="1"/>
      <c r="E43" s="4"/>
      <c r="F43" s="10"/>
      <c r="G43" s="10"/>
      <c r="H43" s="10"/>
      <c r="I43" s="10"/>
    </row>
    <row r="44" spans="1:9" ht="19.5" customHeight="1">
      <c r="A44" s="7"/>
      <c r="B44" s="1"/>
      <c r="C44" s="1"/>
      <c r="D44" s="1"/>
      <c r="E44" s="12" t="s">
        <v>86</v>
      </c>
      <c r="F44" s="10"/>
      <c r="G44" s="10"/>
      <c r="H44" s="10"/>
      <c r="I44" s="10"/>
    </row>
    <row r="45" spans="1:9" ht="25.5" customHeight="1">
      <c r="A45" s="7"/>
      <c r="B45" s="1"/>
      <c r="C45" s="1"/>
      <c r="D45" s="1"/>
      <c r="E45" s="4" t="s">
        <v>87</v>
      </c>
      <c r="F45" s="10">
        <v>54872.21</v>
      </c>
      <c r="G45" s="10">
        <v>172959.61</v>
      </c>
      <c r="H45" s="10">
        <v>637908.42000000004</v>
      </c>
      <c r="I45" s="10">
        <v>865740.24</v>
      </c>
    </row>
    <row r="46" spans="1:9">
      <c r="A46" s="7"/>
      <c r="B46" s="1"/>
      <c r="C46" s="1"/>
      <c r="D46" s="1"/>
      <c r="E46" s="4" t="s">
        <v>88</v>
      </c>
      <c r="F46" s="10">
        <v>4459</v>
      </c>
      <c r="G46" s="10">
        <v>80479</v>
      </c>
      <c r="H46" s="10">
        <v>0</v>
      </c>
      <c r="I46" s="10">
        <v>84938</v>
      </c>
    </row>
    <row r="47" spans="1:9">
      <c r="A47" s="7"/>
      <c r="B47" s="1"/>
      <c r="C47" s="1"/>
      <c r="D47" s="1"/>
      <c r="E47" s="4" t="s">
        <v>89</v>
      </c>
      <c r="F47" s="10">
        <v>62000</v>
      </c>
      <c r="G47" s="10">
        <v>40000</v>
      </c>
      <c r="H47" s="10">
        <v>76000</v>
      </c>
      <c r="I47" s="10">
        <v>178000</v>
      </c>
    </row>
    <row r="48" spans="1:9">
      <c r="A48" s="7"/>
      <c r="B48" s="1"/>
      <c r="C48" s="1"/>
      <c r="D48" s="1"/>
      <c r="E48" s="4" t="s">
        <v>91</v>
      </c>
      <c r="F48" s="10">
        <v>414344.09</v>
      </c>
      <c r="G48" s="10">
        <v>0</v>
      </c>
      <c r="H48" s="10">
        <v>0</v>
      </c>
      <c r="I48" s="10">
        <v>414344.09</v>
      </c>
    </row>
    <row r="49" spans="1:9">
      <c r="A49" s="7"/>
      <c r="B49" s="1"/>
      <c r="C49" s="1"/>
      <c r="D49" s="1"/>
      <c r="E49" s="4" t="s">
        <v>92</v>
      </c>
      <c r="F49" s="10">
        <v>3079.95</v>
      </c>
      <c r="G49" s="10">
        <v>0</v>
      </c>
      <c r="H49" s="10">
        <v>0</v>
      </c>
      <c r="I49" s="10">
        <v>3079.95</v>
      </c>
    </row>
    <row r="50" spans="1:9">
      <c r="A50" s="7"/>
      <c r="B50" s="1"/>
      <c r="C50" s="1"/>
      <c r="D50" s="1"/>
      <c r="E50" s="4" t="s">
        <v>93</v>
      </c>
      <c r="F50" s="10">
        <v>653532.06999999995</v>
      </c>
      <c r="G50" s="10">
        <v>5605611.5800000001</v>
      </c>
      <c r="H50" s="10">
        <v>4133252.19</v>
      </c>
      <c r="I50" s="10">
        <v>10392395.84</v>
      </c>
    </row>
    <row r="51" spans="1:9">
      <c r="A51" s="7"/>
      <c r="B51" s="1"/>
      <c r="C51" s="1"/>
      <c r="D51" s="1"/>
      <c r="E51" s="4"/>
      <c r="F51" s="10"/>
      <c r="G51" s="10"/>
      <c r="H51" s="10"/>
      <c r="I51" s="10"/>
    </row>
    <row r="52" spans="1:9">
      <c r="A52" s="7"/>
      <c r="B52" s="1"/>
      <c r="C52" s="1"/>
      <c r="D52" s="1"/>
      <c r="E52" s="12" t="s">
        <v>94</v>
      </c>
      <c r="F52" s="10"/>
      <c r="G52" s="10"/>
      <c r="H52" s="10"/>
      <c r="I52" s="10"/>
    </row>
    <row r="53" spans="1:9">
      <c r="A53" s="7"/>
      <c r="B53" s="1"/>
      <c r="C53" s="1"/>
      <c r="D53" s="1"/>
      <c r="E53" s="4" t="s">
        <v>96</v>
      </c>
      <c r="F53" s="10">
        <v>3500</v>
      </c>
      <c r="G53" s="10">
        <v>49825.03</v>
      </c>
      <c r="H53" s="10">
        <v>373258.39</v>
      </c>
      <c r="I53" s="10">
        <v>426583.42000000004</v>
      </c>
    </row>
    <row r="54" spans="1:9">
      <c r="A54" s="7"/>
      <c r="B54" s="1"/>
      <c r="C54" s="1"/>
      <c r="D54" s="1"/>
      <c r="E54" s="4" t="s">
        <v>97</v>
      </c>
      <c r="F54" s="10">
        <v>502.88</v>
      </c>
      <c r="G54" s="10">
        <v>13423</v>
      </c>
      <c r="H54" s="10">
        <v>319549.28000000003</v>
      </c>
      <c r="I54" s="10">
        <v>333475.16000000003</v>
      </c>
    </row>
    <row r="55" spans="1:9">
      <c r="A55" s="7"/>
      <c r="B55" s="1"/>
      <c r="C55" s="1"/>
      <c r="D55" s="1"/>
      <c r="E55" s="4" t="s">
        <v>93</v>
      </c>
      <c r="F55" s="10">
        <v>0</v>
      </c>
      <c r="G55" s="10">
        <v>0</v>
      </c>
      <c r="H55" s="10">
        <v>4000</v>
      </c>
      <c r="I55" s="10">
        <v>4000</v>
      </c>
    </row>
    <row r="56" spans="1:9">
      <c r="A56" s="7"/>
      <c r="B56" s="1"/>
      <c r="C56" s="1"/>
      <c r="D56" s="1"/>
      <c r="E56" s="4"/>
      <c r="F56" s="10"/>
      <c r="G56" s="10"/>
      <c r="H56" s="10"/>
      <c r="I56" s="10"/>
    </row>
    <row r="57" spans="1:9">
      <c r="A57" s="7"/>
      <c r="B57" s="1"/>
      <c r="C57" s="1"/>
      <c r="D57" s="1"/>
      <c r="E57" s="12" t="s">
        <v>99</v>
      </c>
      <c r="F57" s="10"/>
      <c r="G57" s="10"/>
      <c r="H57" s="10"/>
      <c r="I57" s="10"/>
    </row>
    <row r="58" spans="1:9">
      <c r="A58" s="7"/>
      <c r="B58" s="1"/>
      <c r="C58" s="1"/>
      <c r="D58" s="1"/>
      <c r="E58" s="4" t="s">
        <v>5</v>
      </c>
      <c r="F58" s="10">
        <v>346</v>
      </c>
      <c r="G58" s="10">
        <v>41657.599999999999</v>
      </c>
      <c r="H58" s="10">
        <v>219503</v>
      </c>
      <c r="I58" s="10">
        <v>261506.6</v>
      </c>
    </row>
    <row r="59" spans="1:9">
      <c r="A59" s="7"/>
      <c r="B59" s="1"/>
      <c r="C59" s="1"/>
      <c r="D59" s="1"/>
      <c r="E59" s="4" t="s">
        <v>100</v>
      </c>
      <c r="F59" s="10">
        <v>55561.1</v>
      </c>
      <c r="G59" s="10">
        <v>45405.09</v>
      </c>
      <c r="H59" s="10">
        <v>135219.57</v>
      </c>
      <c r="I59" s="10">
        <v>236185.76</v>
      </c>
    </row>
    <row r="60" spans="1:9">
      <c r="A60" s="7"/>
      <c r="B60" s="23"/>
      <c r="C60" s="23"/>
      <c r="D60" s="23"/>
      <c r="E60" s="4" t="s">
        <v>101</v>
      </c>
      <c r="F60" s="10">
        <v>40</v>
      </c>
      <c r="G60" s="10">
        <v>4980</v>
      </c>
      <c r="H60" s="10">
        <v>65885</v>
      </c>
      <c r="I60" s="10">
        <v>70905</v>
      </c>
    </row>
    <row r="61" spans="1:9">
      <c r="A61" s="7"/>
      <c r="B61" s="23"/>
      <c r="C61" s="23"/>
      <c r="D61" s="23"/>
      <c r="E61" s="4" t="s">
        <v>105</v>
      </c>
      <c r="F61" s="10">
        <v>0</v>
      </c>
      <c r="G61" s="10">
        <v>1590992</v>
      </c>
      <c r="H61" s="10">
        <v>0</v>
      </c>
      <c r="I61" s="10">
        <v>1590992</v>
      </c>
    </row>
    <row r="62" spans="1:9" ht="18" customHeight="1">
      <c r="A62" s="7"/>
      <c r="B62" s="23"/>
      <c r="C62" s="23"/>
      <c r="D62" s="23"/>
      <c r="E62" s="4" t="s">
        <v>106</v>
      </c>
      <c r="F62" s="10">
        <v>0</v>
      </c>
      <c r="G62" s="10">
        <v>190310.36</v>
      </c>
      <c r="H62" s="10">
        <v>5236870</v>
      </c>
      <c r="I62" s="10">
        <v>5427180.3600000003</v>
      </c>
    </row>
    <row r="63" spans="1:9" ht="28.5" customHeight="1">
      <c r="A63" s="7"/>
      <c r="B63" s="23"/>
      <c r="C63" s="23"/>
      <c r="D63" s="23"/>
      <c r="E63" s="4" t="s">
        <v>107</v>
      </c>
      <c r="F63" s="10">
        <v>0</v>
      </c>
      <c r="G63" s="10">
        <v>0</v>
      </c>
      <c r="H63" s="10">
        <v>75010</v>
      </c>
      <c r="I63" s="10">
        <v>75010</v>
      </c>
    </row>
    <row r="64" spans="1:9" ht="19.5" customHeight="1">
      <c r="A64" s="7"/>
      <c r="B64" s="23"/>
      <c r="C64" s="23"/>
      <c r="D64" s="23"/>
      <c r="E64" s="14" t="s">
        <v>108</v>
      </c>
      <c r="F64" s="10">
        <v>1150</v>
      </c>
      <c r="G64" s="10">
        <v>0</v>
      </c>
      <c r="H64" s="10">
        <v>0</v>
      </c>
      <c r="I64" s="10">
        <v>1150</v>
      </c>
    </row>
    <row r="65" spans="1:9" ht="19.5" customHeight="1">
      <c r="A65" s="7"/>
      <c r="B65" s="23"/>
      <c r="C65" s="23"/>
      <c r="D65" s="23"/>
      <c r="E65" s="14" t="s">
        <v>93</v>
      </c>
      <c r="F65" s="10">
        <v>24713.5</v>
      </c>
      <c r="G65" s="10">
        <v>0</v>
      </c>
      <c r="H65" s="10">
        <v>0</v>
      </c>
      <c r="I65" s="10">
        <v>24713.5</v>
      </c>
    </row>
    <row r="66" spans="1:9" ht="19.5" customHeight="1">
      <c r="A66" s="7"/>
      <c r="B66" s="23"/>
      <c r="C66" s="23"/>
      <c r="D66" s="23"/>
      <c r="E66" s="4"/>
      <c r="F66" s="10"/>
      <c r="G66" s="10"/>
      <c r="H66" s="10"/>
      <c r="I66" s="10" t="s">
        <v>109</v>
      </c>
    </row>
    <row r="67" spans="1:9" ht="19.5" customHeight="1">
      <c r="A67" s="7"/>
      <c r="B67" s="23"/>
      <c r="C67" s="23"/>
      <c r="D67" s="23"/>
      <c r="E67" s="12" t="s">
        <v>110</v>
      </c>
      <c r="F67" s="10"/>
      <c r="G67" s="10"/>
      <c r="H67" s="10"/>
      <c r="I67" s="10"/>
    </row>
    <row r="68" spans="1:9" ht="25.5" customHeight="1">
      <c r="A68" s="7"/>
      <c r="B68" s="23"/>
      <c r="C68" s="23"/>
      <c r="D68" s="23"/>
      <c r="E68" s="14" t="s">
        <v>113</v>
      </c>
      <c r="F68" s="10">
        <v>0</v>
      </c>
      <c r="G68" s="10">
        <v>0</v>
      </c>
      <c r="H68" s="10">
        <v>3000</v>
      </c>
      <c r="I68" s="10">
        <v>3000</v>
      </c>
    </row>
    <row r="69" spans="1:9" ht="19.5" customHeight="1">
      <c r="A69" s="7"/>
      <c r="B69" s="23"/>
      <c r="C69" s="23"/>
      <c r="D69" s="23"/>
      <c r="E69" s="14" t="s">
        <v>114</v>
      </c>
      <c r="F69" s="10">
        <v>0</v>
      </c>
      <c r="G69" s="10">
        <v>117156</v>
      </c>
      <c r="H69" s="10">
        <v>0</v>
      </c>
      <c r="I69" s="10">
        <v>117156</v>
      </c>
    </row>
    <row r="70" spans="1:9">
      <c r="A70" s="7"/>
      <c r="B70" s="23"/>
      <c r="C70" s="23"/>
      <c r="D70" s="23"/>
      <c r="E70" s="24" t="s">
        <v>116</v>
      </c>
      <c r="F70" s="10">
        <v>3000</v>
      </c>
      <c r="G70" s="10">
        <v>30000</v>
      </c>
      <c r="H70" s="10">
        <v>0</v>
      </c>
      <c r="I70" s="10">
        <v>33000</v>
      </c>
    </row>
    <row r="71" spans="1:9">
      <c r="A71" s="7"/>
      <c r="B71" s="23"/>
      <c r="C71" s="23"/>
      <c r="D71" s="23"/>
      <c r="E71" s="16" t="s">
        <v>117</v>
      </c>
      <c r="F71" s="10">
        <v>0</v>
      </c>
      <c r="G71" s="10">
        <v>1084.5</v>
      </c>
      <c r="H71" s="10">
        <v>225000</v>
      </c>
      <c r="I71" s="10">
        <v>226084.5</v>
      </c>
    </row>
    <row r="72" spans="1:9" ht="25.5">
      <c r="A72" s="7"/>
      <c r="B72" s="23"/>
      <c r="C72" s="23"/>
      <c r="D72" s="23"/>
      <c r="E72" s="16" t="s">
        <v>120</v>
      </c>
      <c r="F72" s="10">
        <v>0</v>
      </c>
      <c r="G72" s="10">
        <v>1002462.61</v>
      </c>
      <c r="H72" s="10">
        <v>39550</v>
      </c>
      <c r="I72" s="10">
        <v>1042012.61</v>
      </c>
    </row>
    <row r="73" spans="1:9">
      <c r="A73" s="7"/>
      <c r="B73" s="23"/>
      <c r="C73" s="23"/>
      <c r="D73" s="23"/>
      <c r="E73" s="16" t="s">
        <v>122</v>
      </c>
      <c r="F73" s="10">
        <v>11500</v>
      </c>
      <c r="G73" s="10">
        <v>134590</v>
      </c>
      <c r="H73" s="10">
        <v>148386.67000000001</v>
      </c>
      <c r="I73" s="10">
        <v>294476.67000000004</v>
      </c>
    </row>
    <row r="74" spans="1:9">
      <c r="A74" s="7"/>
      <c r="B74" s="23"/>
      <c r="C74" s="23"/>
      <c r="D74" s="23"/>
      <c r="E74" s="14" t="s">
        <v>123</v>
      </c>
      <c r="F74" s="10">
        <v>1439</v>
      </c>
      <c r="G74" s="10">
        <v>53793</v>
      </c>
      <c r="H74" s="10">
        <v>910436.47</v>
      </c>
      <c r="I74" s="10">
        <v>965668.47</v>
      </c>
    </row>
    <row r="75" spans="1:9">
      <c r="A75" s="7"/>
      <c r="B75" s="23"/>
      <c r="C75" s="23"/>
      <c r="D75" s="23"/>
      <c r="E75" s="14" t="s">
        <v>126</v>
      </c>
      <c r="F75" s="10">
        <v>0</v>
      </c>
      <c r="G75" s="10">
        <v>306535</v>
      </c>
      <c r="H75" s="10">
        <v>0</v>
      </c>
      <c r="I75" s="10">
        <v>306535</v>
      </c>
    </row>
    <row r="76" spans="1:9">
      <c r="A76" s="7"/>
      <c r="B76" s="23"/>
      <c r="C76" s="23"/>
      <c r="D76" s="23"/>
      <c r="E76" s="14" t="s">
        <v>129</v>
      </c>
      <c r="F76" s="10">
        <v>1200</v>
      </c>
      <c r="G76" s="10">
        <v>89900</v>
      </c>
      <c r="H76" s="10">
        <v>2319228</v>
      </c>
      <c r="I76" s="10">
        <v>2410328</v>
      </c>
    </row>
    <row r="77" spans="1:9">
      <c r="A77" s="11"/>
      <c r="B77" s="23"/>
      <c r="C77" s="23"/>
      <c r="D77" s="23"/>
      <c r="E77" s="16"/>
      <c r="F77" s="10"/>
      <c r="G77" s="10"/>
      <c r="H77" s="10"/>
      <c r="I77" s="10"/>
    </row>
    <row r="78" spans="1:9" ht="15.75" thickBot="1">
      <c r="A78" s="1"/>
      <c r="B78" s="1"/>
      <c r="C78" s="1"/>
      <c r="D78" s="1"/>
      <c r="E78" s="12" t="s">
        <v>133</v>
      </c>
      <c r="F78" s="29">
        <v>11801310.530000003</v>
      </c>
      <c r="G78" s="29">
        <v>21945585.68</v>
      </c>
      <c r="H78" s="29">
        <v>31535275.740000006</v>
      </c>
      <c r="I78" s="29">
        <v>65282171.950000003</v>
      </c>
    </row>
    <row r="79" spans="1:9" ht="15.75" thickTop="1"/>
    <row r="81" spans="1:9">
      <c r="A81" s="1"/>
      <c r="B81" s="1"/>
      <c r="C81" s="1"/>
      <c r="D81" s="1"/>
      <c r="F81" s="2"/>
      <c r="G81" s="2"/>
      <c r="H81" s="2"/>
      <c r="I81" s="2"/>
    </row>
  </sheetData>
  <mergeCells count="5">
    <mergeCell ref="I5:I6"/>
    <mergeCell ref="F5:F6"/>
    <mergeCell ref="G5:G6"/>
    <mergeCell ref="H5:H6"/>
    <mergeCell ref="E5:E6"/>
  </mergeCells>
  <pageMargins left="0.8" right="0.41" top="0.51" bottom="0.56999999999999995" header="0.28999999999999998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2"/>
  <sheetViews>
    <sheetView tabSelected="1" workbookViewId="0">
      <selection activeCell="J1" sqref="J1:M1048576"/>
    </sheetView>
  </sheetViews>
  <sheetFormatPr defaultRowHeight="15"/>
  <cols>
    <col min="5" max="5" width="35" customWidth="1"/>
    <col min="6" max="8" width="13" customWidth="1"/>
    <col min="9" max="9" width="15.5703125" customWidth="1"/>
  </cols>
  <sheetData>
    <row r="1" spans="1:9" ht="37.5" customHeight="1">
      <c r="A1" s="1"/>
      <c r="B1" s="1"/>
      <c r="C1" s="1"/>
      <c r="D1" s="1"/>
      <c r="E1" s="28" t="s">
        <v>220</v>
      </c>
      <c r="F1" s="2"/>
      <c r="G1" s="2"/>
      <c r="H1" s="2"/>
      <c r="I1" s="2"/>
    </row>
    <row r="2" spans="1:9">
      <c r="A2" s="1"/>
      <c r="B2" s="1"/>
      <c r="C2" s="1"/>
      <c r="D2" s="1"/>
      <c r="F2" s="25"/>
      <c r="G2" s="25"/>
      <c r="H2" s="25"/>
      <c r="I2" s="25"/>
    </row>
    <row r="3" spans="1:9" ht="20.25" customHeight="1">
      <c r="A3" s="3"/>
      <c r="B3" s="3"/>
      <c r="C3" s="3"/>
      <c r="D3" s="3"/>
      <c r="E3" s="73" t="s">
        <v>0</v>
      </c>
      <c r="F3" s="73" t="s">
        <v>24</v>
      </c>
      <c r="G3" s="73" t="s">
        <v>25</v>
      </c>
      <c r="H3" s="73" t="s">
        <v>26</v>
      </c>
      <c r="I3" s="73" t="s">
        <v>27</v>
      </c>
    </row>
    <row r="4" spans="1:9">
      <c r="A4" s="3"/>
      <c r="B4" s="3"/>
      <c r="C4" s="3"/>
      <c r="D4" s="3"/>
      <c r="E4" s="73"/>
      <c r="F4" s="73" t="s">
        <v>34</v>
      </c>
      <c r="G4" s="73"/>
      <c r="H4" s="73" t="s">
        <v>35</v>
      </c>
      <c r="I4" s="73"/>
    </row>
    <row r="5" spans="1:9">
      <c r="A5" s="3"/>
      <c r="B5" s="3"/>
      <c r="C5" s="3"/>
      <c r="D5" s="3"/>
      <c r="E5" s="4"/>
      <c r="F5" s="5" t="s">
        <v>59</v>
      </c>
      <c r="G5" s="5" t="s">
        <v>60</v>
      </c>
      <c r="H5" s="5" t="s">
        <v>61</v>
      </c>
      <c r="I5" s="6"/>
    </row>
    <row r="6" spans="1:9" ht="31.5" customHeight="1">
      <c r="A6" s="7"/>
      <c r="B6" s="1"/>
      <c r="C6" s="1"/>
      <c r="D6" s="1"/>
      <c r="E6" s="8" t="s">
        <v>62</v>
      </c>
      <c r="F6" s="10">
        <v>1140474.02</v>
      </c>
      <c r="G6" s="10">
        <v>0</v>
      </c>
      <c r="H6" s="10">
        <v>0</v>
      </c>
      <c r="I6" s="10">
        <v>1140474.02</v>
      </c>
    </row>
    <row r="7" spans="1:9" ht="19.5" customHeight="1">
      <c r="A7" s="11"/>
      <c r="B7" s="1"/>
      <c r="C7" s="1"/>
      <c r="D7" s="1"/>
      <c r="E7" s="8"/>
      <c r="F7" s="10"/>
      <c r="G7" s="10"/>
      <c r="H7" s="10"/>
      <c r="I7" s="10"/>
    </row>
    <row r="8" spans="1:9" s="13" customFormat="1" ht="36.75" customHeight="1">
      <c r="A8" s="7"/>
      <c r="B8" s="1"/>
      <c r="C8" s="1"/>
      <c r="D8" s="1"/>
      <c r="E8" s="12" t="s">
        <v>78</v>
      </c>
      <c r="F8" s="10"/>
      <c r="G8" s="10"/>
      <c r="H8" s="10"/>
      <c r="I8" s="10"/>
    </row>
    <row r="9" spans="1:9" ht="19.5" customHeight="1">
      <c r="A9" s="7"/>
      <c r="B9" s="1"/>
      <c r="C9" s="1"/>
      <c r="D9" s="1"/>
      <c r="E9" s="4" t="s">
        <v>64</v>
      </c>
      <c r="F9" s="10">
        <f>12604035.4+3629</f>
        <v>12607664.4</v>
      </c>
      <c r="G9" s="10">
        <v>1121401.29</v>
      </c>
      <c r="H9" s="10">
        <v>428526.83</v>
      </c>
      <c r="I9" s="10">
        <f>SUM(F9:H9)</f>
        <v>14157592.520000001</v>
      </c>
    </row>
    <row r="10" spans="1:9" ht="19.5" customHeight="1">
      <c r="A10" s="7"/>
      <c r="B10" s="1"/>
      <c r="C10" s="1"/>
      <c r="D10" s="1"/>
      <c r="E10" s="4" t="s">
        <v>65</v>
      </c>
      <c r="F10" s="10">
        <v>1958443.49</v>
      </c>
      <c r="G10" s="10">
        <v>224470.09</v>
      </c>
      <c r="H10" s="10">
        <v>43007.98</v>
      </c>
      <c r="I10" s="10">
        <v>2225921.56</v>
      </c>
    </row>
    <row r="11" spans="1:9" ht="19.5" customHeight="1">
      <c r="A11" s="7"/>
      <c r="B11" s="15"/>
      <c r="C11" s="15"/>
      <c r="D11" s="15"/>
      <c r="E11" s="4" t="s">
        <v>67</v>
      </c>
      <c r="F11" s="10">
        <v>771748.13</v>
      </c>
      <c r="G11" s="10">
        <v>0</v>
      </c>
      <c r="H11" s="10">
        <v>49151.99</v>
      </c>
      <c r="I11" s="10">
        <v>820900.12</v>
      </c>
    </row>
    <row r="12" spans="1:9" ht="19.5" customHeight="1">
      <c r="A12" s="7"/>
      <c r="B12" s="15"/>
      <c r="C12" s="15"/>
      <c r="D12" s="15"/>
      <c r="E12" s="4" t="s">
        <v>68</v>
      </c>
      <c r="F12" s="10">
        <v>546038.31999999995</v>
      </c>
      <c r="G12" s="10">
        <v>44894.02</v>
      </c>
      <c r="H12" s="10">
        <v>18431.990000000002</v>
      </c>
      <c r="I12" s="10">
        <v>609364.32999999996</v>
      </c>
    </row>
    <row r="13" spans="1:9" ht="19.5" customHeight="1">
      <c r="A13" s="7"/>
      <c r="B13" s="1"/>
      <c r="C13" s="1"/>
      <c r="D13" s="1"/>
      <c r="E13" s="4" t="s">
        <v>79</v>
      </c>
      <c r="F13" s="10">
        <v>2151030.0699999998</v>
      </c>
      <c r="G13" s="10">
        <v>0</v>
      </c>
      <c r="H13" s="10">
        <v>0</v>
      </c>
      <c r="I13" s="10">
        <v>2151030.0699999998</v>
      </c>
    </row>
    <row r="14" spans="1:9" ht="19.5" customHeight="1">
      <c r="A14" s="7"/>
      <c r="B14" s="15"/>
      <c r="C14" s="15"/>
      <c r="D14" s="15"/>
      <c r="E14" s="4" t="s">
        <v>74</v>
      </c>
      <c r="F14" s="10">
        <v>5502246.4100000001</v>
      </c>
      <c r="G14" s="10">
        <v>374400</v>
      </c>
      <c r="H14" s="10">
        <v>187200</v>
      </c>
      <c r="I14" s="10">
        <v>6063846.4100000001</v>
      </c>
    </row>
    <row r="15" spans="1:9" ht="19.5" customHeight="1">
      <c r="A15" s="7"/>
      <c r="B15" s="1"/>
      <c r="C15" s="1"/>
      <c r="D15" s="1"/>
      <c r="E15" s="4" t="s">
        <v>75</v>
      </c>
      <c r="F15" s="10">
        <v>2564947.83</v>
      </c>
      <c r="G15" s="10">
        <v>224280.25</v>
      </c>
      <c r="H15" s="10">
        <v>85439.97</v>
      </c>
      <c r="I15" s="10">
        <v>2874668.0500000003</v>
      </c>
    </row>
    <row r="16" spans="1:9" ht="19.5" customHeight="1">
      <c r="A16" s="7"/>
      <c r="B16" s="1"/>
      <c r="C16" s="1"/>
      <c r="D16" s="1"/>
      <c r="E16" s="4" t="s">
        <v>76</v>
      </c>
      <c r="F16" s="10">
        <v>381647.59</v>
      </c>
      <c r="G16" s="10">
        <v>59682.55</v>
      </c>
      <c r="H16" s="10">
        <v>9480</v>
      </c>
      <c r="I16" s="10">
        <v>450810.14</v>
      </c>
    </row>
    <row r="17" spans="1:9" ht="19.5" customHeight="1">
      <c r="A17" s="7"/>
      <c r="B17" s="42"/>
      <c r="C17" s="42"/>
      <c r="D17" s="43"/>
      <c r="E17" s="4" t="s">
        <v>187</v>
      </c>
      <c r="F17" s="10">
        <v>1043778.03</v>
      </c>
      <c r="G17" s="10">
        <v>112236.26</v>
      </c>
      <c r="H17" s="10">
        <v>42785.97</v>
      </c>
      <c r="I17" s="10">
        <v>1198800.26</v>
      </c>
    </row>
    <row r="18" spans="1:9" ht="19.5" customHeight="1">
      <c r="A18" s="7"/>
      <c r="B18" s="42"/>
      <c r="C18" s="42"/>
      <c r="D18" s="43"/>
      <c r="E18" s="4" t="s">
        <v>186</v>
      </c>
      <c r="F18" s="10">
        <v>21551.26</v>
      </c>
      <c r="G18" s="10">
        <v>0</v>
      </c>
      <c r="H18" s="10">
        <v>0</v>
      </c>
      <c r="I18" s="10">
        <v>21551.26</v>
      </c>
    </row>
    <row r="19" spans="1:9" ht="19.5" customHeight="1">
      <c r="A19" s="7"/>
      <c r="B19" s="42"/>
      <c r="C19" s="42"/>
      <c r="D19" s="43"/>
      <c r="E19" s="4" t="s">
        <v>188</v>
      </c>
      <c r="F19" s="10">
        <v>408000</v>
      </c>
      <c r="G19" s="10">
        <v>24000</v>
      </c>
      <c r="H19" s="10">
        <v>12000</v>
      </c>
      <c r="I19" s="10">
        <v>444000</v>
      </c>
    </row>
    <row r="20" spans="1:9" ht="19.5" customHeight="1">
      <c r="A20" s="7"/>
      <c r="B20" s="42"/>
      <c r="C20" s="42"/>
      <c r="D20" s="43"/>
      <c r="E20" s="4" t="s">
        <v>77</v>
      </c>
      <c r="F20" s="10">
        <v>0</v>
      </c>
      <c r="G20" s="10">
        <v>0</v>
      </c>
      <c r="H20" s="10">
        <v>0</v>
      </c>
      <c r="I20" s="10">
        <v>0</v>
      </c>
    </row>
    <row r="21" spans="1:9" ht="28.5" customHeight="1">
      <c r="A21" s="17"/>
      <c r="B21" s="18"/>
      <c r="C21" s="18"/>
      <c r="D21" s="18"/>
      <c r="E21" s="12" t="s">
        <v>82</v>
      </c>
      <c r="F21" s="19">
        <v>27957095.550000004</v>
      </c>
      <c r="G21" s="19">
        <v>2185364.46</v>
      </c>
      <c r="H21" s="19">
        <v>876024.73</v>
      </c>
      <c r="I21" s="19">
        <v>31018484.740000006</v>
      </c>
    </row>
    <row r="22" spans="1:9" s="13" customFormat="1" ht="21.75" customHeight="1">
      <c r="A22" s="20"/>
      <c r="B22" s="21"/>
      <c r="C22" s="21"/>
      <c r="D22" s="21"/>
      <c r="E22" s="12"/>
      <c r="F22" s="19"/>
      <c r="G22" s="19"/>
      <c r="H22" s="19"/>
      <c r="I22" s="19"/>
    </row>
    <row r="23" spans="1:9" ht="19.5" customHeight="1">
      <c r="A23" s="22"/>
      <c r="B23" s="15"/>
      <c r="C23" s="15"/>
      <c r="D23" s="15"/>
      <c r="E23" s="12" t="s">
        <v>83</v>
      </c>
      <c r="F23" s="10">
        <v>0</v>
      </c>
      <c r="G23" s="10">
        <v>0</v>
      </c>
      <c r="H23" s="10">
        <v>0</v>
      </c>
      <c r="I23" s="10"/>
    </row>
    <row r="24" spans="1:9" ht="19.5" customHeight="1">
      <c r="A24" s="7"/>
      <c r="B24" s="1"/>
      <c r="C24" s="1"/>
      <c r="D24" s="1"/>
      <c r="E24" s="4" t="s">
        <v>84</v>
      </c>
      <c r="F24" s="10">
        <v>3400</v>
      </c>
      <c r="G24" s="10">
        <v>0</v>
      </c>
      <c r="H24" s="10">
        <v>0</v>
      </c>
      <c r="I24" s="10">
        <v>3400</v>
      </c>
    </row>
    <row r="25" spans="1:9" ht="19.5" customHeight="1">
      <c r="A25" s="7"/>
      <c r="B25" s="1"/>
      <c r="C25" s="1"/>
      <c r="D25" s="1"/>
      <c r="E25" s="4" t="s">
        <v>85</v>
      </c>
      <c r="F25" s="10"/>
      <c r="G25" s="10"/>
      <c r="H25" s="10"/>
      <c r="I25" s="10"/>
    </row>
    <row r="26" spans="1:9" ht="19.5" customHeight="1">
      <c r="A26" s="7"/>
      <c r="B26" s="1"/>
      <c r="C26" s="1"/>
      <c r="D26" s="1"/>
      <c r="E26" s="4"/>
      <c r="F26" s="10"/>
      <c r="G26" s="10"/>
      <c r="H26" s="10"/>
      <c r="I26" s="10"/>
    </row>
    <row r="27" spans="1:9" ht="19.5" customHeight="1">
      <c r="A27" s="7"/>
      <c r="B27" s="1"/>
      <c r="C27" s="1"/>
      <c r="D27" s="1"/>
      <c r="E27" s="12" t="s">
        <v>86</v>
      </c>
      <c r="F27" s="10"/>
      <c r="G27" s="10"/>
      <c r="H27" s="10"/>
      <c r="I27" s="10"/>
    </row>
    <row r="28" spans="1:9" ht="25.5" customHeight="1">
      <c r="A28" s="7"/>
      <c r="B28" s="1"/>
      <c r="C28" s="1"/>
      <c r="D28" s="1"/>
      <c r="E28" s="4" t="s">
        <v>87</v>
      </c>
      <c r="F28" s="10">
        <v>283997.42</v>
      </c>
      <c r="G28" s="10">
        <v>0</v>
      </c>
      <c r="H28" s="10">
        <v>0</v>
      </c>
      <c r="I28" s="10">
        <v>283997.42</v>
      </c>
    </row>
    <row r="29" spans="1:9">
      <c r="A29" s="7"/>
      <c r="B29" s="1"/>
      <c r="C29" s="1"/>
      <c r="D29" s="1"/>
      <c r="E29" s="4" t="s">
        <v>88</v>
      </c>
      <c r="F29" s="10">
        <v>62577</v>
      </c>
      <c r="G29" s="10">
        <v>0</v>
      </c>
      <c r="H29" s="10">
        <v>0</v>
      </c>
      <c r="I29" s="10">
        <v>62577</v>
      </c>
    </row>
    <row r="30" spans="1:9">
      <c r="A30" s="7"/>
      <c r="B30" s="1"/>
      <c r="C30" s="1"/>
      <c r="D30" s="1"/>
      <c r="E30" s="4" t="s">
        <v>89</v>
      </c>
      <c r="F30" s="10">
        <v>191000</v>
      </c>
      <c r="G30" s="10">
        <v>0</v>
      </c>
      <c r="H30" s="10">
        <v>0</v>
      </c>
      <c r="I30" s="10">
        <v>191000</v>
      </c>
    </row>
    <row r="31" spans="1:9">
      <c r="A31" s="7"/>
      <c r="B31" s="1"/>
      <c r="C31" s="1"/>
      <c r="D31" s="1"/>
      <c r="E31" s="4" t="s">
        <v>93</v>
      </c>
      <c r="F31" s="10">
        <v>1173446.8799999999</v>
      </c>
      <c r="G31" s="10">
        <v>0</v>
      </c>
      <c r="H31" s="10">
        <v>0</v>
      </c>
      <c r="I31" s="10">
        <v>1173446.8799999999</v>
      </c>
    </row>
    <row r="32" spans="1:9">
      <c r="A32" s="7"/>
      <c r="B32" s="1"/>
      <c r="C32" s="1"/>
      <c r="D32" s="1"/>
      <c r="E32" s="4"/>
      <c r="F32" s="10"/>
      <c r="G32" s="10"/>
      <c r="H32" s="10"/>
      <c r="I32" s="10"/>
    </row>
    <row r="33" spans="1:9">
      <c r="A33" s="7"/>
      <c r="B33" s="1"/>
      <c r="C33" s="1"/>
      <c r="D33" s="1"/>
      <c r="E33" s="12" t="s">
        <v>94</v>
      </c>
      <c r="F33" s="10"/>
      <c r="G33" s="10"/>
      <c r="H33" s="10"/>
      <c r="I33" s="10"/>
    </row>
    <row r="34" spans="1:9">
      <c r="A34" s="7"/>
      <c r="B34" s="1"/>
      <c r="C34" s="1"/>
      <c r="D34" s="1"/>
      <c r="E34" s="4" t="s">
        <v>96</v>
      </c>
      <c r="F34" s="10">
        <v>91348.14</v>
      </c>
      <c r="G34" s="10">
        <v>0</v>
      </c>
      <c r="H34" s="10">
        <v>0</v>
      </c>
      <c r="I34" s="10">
        <v>91348.14</v>
      </c>
    </row>
    <row r="35" spans="1:9">
      <c r="A35" s="7"/>
      <c r="B35" s="1"/>
      <c r="C35" s="1"/>
      <c r="D35" s="1"/>
      <c r="E35" s="4" t="s">
        <v>97</v>
      </c>
      <c r="F35" s="10">
        <v>3580424.16</v>
      </c>
      <c r="G35" s="10">
        <v>0</v>
      </c>
      <c r="H35" s="10">
        <v>0</v>
      </c>
      <c r="I35" s="10">
        <v>3580424.16</v>
      </c>
    </row>
    <row r="36" spans="1:9">
      <c r="A36" s="7"/>
      <c r="B36" s="1"/>
      <c r="C36" s="1"/>
      <c r="D36" s="1"/>
      <c r="E36" s="4"/>
      <c r="F36" s="10"/>
      <c r="G36" s="10"/>
      <c r="H36" s="10"/>
      <c r="I36" s="10"/>
    </row>
    <row r="37" spans="1:9">
      <c r="A37" s="7"/>
      <c r="B37" s="1"/>
      <c r="C37" s="1"/>
      <c r="D37" s="1"/>
      <c r="E37" s="12" t="s">
        <v>99</v>
      </c>
      <c r="F37" s="10"/>
      <c r="G37" s="10"/>
      <c r="H37" s="10"/>
      <c r="I37" s="10"/>
    </row>
    <row r="38" spans="1:9">
      <c r="A38" s="7"/>
      <c r="B38" s="1"/>
      <c r="C38" s="1"/>
      <c r="D38" s="1"/>
      <c r="E38" s="4" t="s">
        <v>5</v>
      </c>
      <c r="F38" s="10">
        <v>26384</v>
      </c>
      <c r="G38" s="10">
        <v>0</v>
      </c>
      <c r="H38" s="10">
        <v>0</v>
      </c>
      <c r="I38" s="10">
        <v>26384</v>
      </c>
    </row>
    <row r="39" spans="1:9">
      <c r="A39" s="7"/>
      <c r="B39" s="1"/>
      <c r="C39" s="1"/>
      <c r="D39" s="1"/>
      <c r="E39" s="4" t="s">
        <v>100</v>
      </c>
      <c r="F39" s="10">
        <v>114522.82</v>
      </c>
      <c r="G39" s="10">
        <v>0</v>
      </c>
      <c r="H39" s="10">
        <v>0</v>
      </c>
      <c r="I39" s="10">
        <v>114522.82</v>
      </c>
    </row>
    <row r="40" spans="1:9">
      <c r="A40" s="7"/>
      <c r="B40" s="23"/>
      <c r="C40" s="23"/>
      <c r="D40" s="23"/>
      <c r="E40" s="4" t="s">
        <v>102</v>
      </c>
      <c r="F40" s="10">
        <v>0</v>
      </c>
      <c r="G40" s="10">
        <v>87307318.290000007</v>
      </c>
      <c r="H40" s="10">
        <v>0</v>
      </c>
      <c r="I40" s="10">
        <v>87307318.290000007</v>
      </c>
    </row>
    <row r="41" spans="1:9">
      <c r="A41" s="7"/>
      <c r="B41" s="23"/>
      <c r="C41" s="23"/>
      <c r="D41" s="23"/>
      <c r="E41" s="16" t="s">
        <v>104</v>
      </c>
      <c r="F41" s="10">
        <v>0</v>
      </c>
      <c r="G41" s="10">
        <v>0</v>
      </c>
      <c r="H41" s="10">
        <v>21487900.920000002</v>
      </c>
      <c r="I41" s="10">
        <v>21487900.920000002</v>
      </c>
    </row>
    <row r="42" spans="1:9" ht="18" customHeight="1">
      <c r="A42" s="7"/>
      <c r="B42" s="23"/>
      <c r="C42" s="23"/>
      <c r="D42" s="23"/>
      <c r="E42" s="4" t="s">
        <v>106</v>
      </c>
      <c r="F42" s="10">
        <v>4500</v>
      </c>
      <c r="G42" s="10">
        <v>0</v>
      </c>
      <c r="H42" s="10">
        <v>0</v>
      </c>
      <c r="I42" s="10">
        <v>4500</v>
      </c>
    </row>
    <row r="43" spans="1:9" ht="19.5" customHeight="1">
      <c r="A43" s="7"/>
      <c r="B43" s="23"/>
      <c r="C43" s="23"/>
      <c r="D43" s="23"/>
      <c r="E43" s="4"/>
      <c r="F43" s="10"/>
      <c r="G43" s="10"/>
      <c r="H43" s="10"/>
      <c r="I43" s="10" t="s">
        <v>109</v>
      </c>
    </row>
    <row r="44" spans="1:9" ht="19.5" customHeight="1">
      <c r="A44" s="7"/>
      <c r="B44" s="23"/>
      <c r="C44" s="23"/>
      <c r="D44" s="23"/>
      <c r="E44" s="12" t="s">
        <v>110</v>
      </c>
      <c r="F44" s="10"/>
      <c r="G44" s="10"/>
      <c r="H44" s="10"/>
      <c r="I44" s="10"/>
    </row>
    <row r="45" spans="1:9" ht="25.5" customHeight="1">
      <c r="A45" s="7"/>
      <c r="B45" s="23"/>
      <c r="C45" s="23"/>
      <c r="D45" s="23"/>
      <c r="E45" s="14" t="s">
        <v>113</v>
      </c>
      <c r="F45" s="10">
        <v>2000</v>
      </c>
      <c r="G45" s="10">
        <v>0</v>
      </c>
      <c r="H45" s="10">
        <v>0</v>
      </c>
      <c r="I45" s="10">
        <v>2000</v>
      </c>
    </row>
    <row r="46" spans="1:9">
      <c r="A46" s="7"/>
      <c r="B46" s="23"/>
      <c r="C46" s="23"/>
      <c r="D46" s="23"/>
      <c r="E46" s="16" t="s">
        <v>122</v>
      </c>
      <c r="F46" s="10">
        <v>311016.67</v>
      </c>
      <c r="G46" s="10">
        <v>0</v>
      </c>
      <c r="H46" s="10">
        <v>0</v>
      </c>
      <c r="I46" s="10">
        <v>311016.67</v>
      </c>
    </row>
    <row r="47" spans="1:9">
      <c r="A47" s="7"/>
      <c r="B47" s="23"/>
      <c r="C47" s="23"/>
      <c r="D47" s="23"/>
      <c r="E47" s="14" t="s">
        <v>123</v>
      </c>
      <c r="F47" s="10">
        <v>23472</v>
      </c>
      <c r="G47" s="10">
        <v>0</v>
      </c>
      <c r="H47" s="10">
        <v>0</v>
      </c>
      <c r="I47" s="10">
        <v>23472</v>
      </c>
    </row>
    <row r="48" spans="1:9">
      <c r="A48" s="7"/>
      <c r="B48" s="23"/>
      <c r="C48" s="23"/>
      <c r="D48" s="23"/>
      <c r="E48" s="14" t="s">
        <v>129</v>
      </c>
      <c r="F48" s="10">
        <v>165000</v>
      </c>
      <c r="G48" s="10">
        <v>0</v>
      </c>
      <c r="H48" s="10">
        <v>0</v>
      </c>
      <c r="I48" s="10">
        <v>165000</v>
      </c>
    </row>
    <row r="49" spans="1:9">
      <c r="A49" s="7"/>
      <c r="B49" s="23"/>
      <c r="C49" s="23"/>
      <c r="D49" s="23"/>
      <c r="E49" s="16"/>
      <c r="F49" s="10"/>
      <c r="G49" s="10"/>
      <c r="H49" s="10"/>
      <c r="I49" s="10"/>
    </row>
    <row r="50" spans="1:9">
      <c r="A50" s="11"/>
      <c r="B50" s="23"/>
      <c r="C50" s="23"/>
      <c r="D50" s="23"/>
      <c r="E50" s="16"/>
      <c r="F50" s="10"/>
      <c r="G50" s="10"/>
      <c r="H50" s="10"/>
      <c r="I50" s="10"/>
    </row>
    <row r="51" spans="1:9" ht="15.75" thickBot="1">
      <c r="A51" s="1"/>
      <c r="B51" s="1"/>
      <c r="C51" s="1"/>
      <c r="D51" s="1"/>
      <c r="E51" s="12" t="s">
        <v>133</v>
      </c>
      <c r="F51" s="29">
        <v>35130658.660000011</v>
      </c>
      <c r="G51" s="29">
        <v>89492682.75</v>
      </c>
      <c r="H51" s="29">
        <v>22363925.650000002</v>
      </c>
      <c r="I51" s="29">
        <v>146987267.06000003</v>
      </c>
    </row>
    <row r="52" spans="1:9" ht="15.75" thickTop="1"/>
  </sheetData>
  <mergeCells count="5">
    <mergeCell ref="E3:E4"/>
    <mergeCell ref="F3:F4"/>
    <mergeCell ref="G3:G4"/>
    <mergeCell ref="H3:H4"/>
    <mergeCell ref="I3:I4"/>
  </mergeCells>
  <pageMargins left="0.8" right="0.3" top="0.37" bottom="0.55000000000000004" header="0.2" footer="0.2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26</vt:i4>
      </vt:variant>
    </vt:vector>
  </HeadingPairs>
  <TitlesOfParts>
    <vt:vector size="32" baseType="lpstr">
      <vt:lpstr>Note 19</vt:lpstr>
      <vt:lpstr>01</vt:lpstr>
      <vt:lpstr>02</vt:lpstr>
      <vt:lpstr>03</vt:lpstr>
      <vt:lpstr>04</vt:lpstr>
      <vt:lpstr>05</vt:lpstr>
      <vt:lpstr>'01'!Print_Area</vt:lpstr>
      <vt:lpstr>'02'!Print_Area</vt:lpstr>
      <vt:lpstr>'03'!Print_Area</vt:lpstr>
      <vt:lpstr>'04'!Print_Area</vt:lpstr>
      <vt:lpstr>'05'!Print_Area</vt:lpstr>
      <vt:lpstr>'Note 19'!Print_Area</vt:lpstr>
      <vt:lpstr>'01'!Print_Titles</vt:lpstr>
      <vt:lpstr>'02'!Print_Titles</vt:lpstr>
      <vt:lpstr>'03'!Print_Titles</vt:lpstr>
      <vt:lpstr>'04'!Print_Titles</vt:lpstr>
      <vt:lpstr>'05'!Print_Titles</vt:lpstr>
      <vt:lpstr>'Note 19'!Print_Titles</vt:lpstr>
      <vt:lpstr>'01'!PrintArea</vt:lpstr>
      <vt:lpstr>'02'!PrintArea</vt:lpstr>
      <vt:lpstr>'03'!PrintArea</vt:lpstr>
      <vt:lpstr>'04'!PrintArea</vt:lpstr>
      <vt:lpstr>'05'!PrintArea</vt:lpstr>
      <vt:lpstr>'Note 19'!PrintArea</vt:lpstr>
      <vt:lpstr>'01'!Report</vt:lpstr>
      <vt:lpstr>'02'!Report</vt:lpstr>
      <vt:lpstr>'03'!Report</vt:lpstr>
      <vt:lpstr>'04'!Report</vt:lpstr>
      <vt:lpstr>'05'!Report</vt:lpstr>
      <vt:lpstr>'Note 19'!Report</vt:lpstr>
      <vt:lpstr>'01'!Spec</vt:lpstr>
      <vt:lpstr>'02'!Spec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2015-03-18T05:27:04Z</dcterms:modified>
</cp:coreProperties>
</file>